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s1\Srv-seing\SEING\DT01\Acquisti\_08_2024_AQ Analisi chimiche 2024\1_Documenti_PN_20240502\REV.1\"/>
    </mc:Choice>
  </mc:AlternateContent>
  <bookViews>
    <workbookView xWindow="0" yWindow="0" windowWidth="29010" windowHeight="11940" tabRatio="694"/>
  </bookViews>
  <sheets>
    <sheet name="All D - Offerta Economica" sheetId="10" r:id="rId1"/>
  </sheets>
  <definedNames>
    <definedName name="_xlnm.Print_Titles" localSheetId="0">'All D - Offerta Economica'!$1:$3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0" l="1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201" i="10"/>
  <c r="F202" i="10"/>
  <c r="F203" i="10"/>
  <c r="F204" i="10"/>
  <c r="F205" i="10"/>
  <c r="F206" i="10"/>
  <c r="F207" i="10"/>
  <c r="F208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4" i="10"/>
  <c r="F245" i="10"/>
  <c r="F246" i="10"/>
  <c r="F247" i="10"/>
  <c r="F248" i="10"/>
  <c r="F249" i="10"/>
  <c r="F250" i="10"/>
  <c r="F251" i="10"/>
  <c r="F252" i="10"/>
  <c r="F253" i="10"/>
  <c r="F254" i="10"/>
  <c r="F255" i="10"/>
  <c r="F256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2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7" i="10"/>
  <c r="F298" i="10"/>
  <c r="F299" i="10"/>
  <c r="F300" i="10"/>
  <c r="F301" i="10"/>
  <c r="F302" i="10"/>
  <c r="F303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8" i="10"/>
  <c r="F319" i="10"/>
  <c r="F320" i="10"/>
  <c r="F321" i="10"/>
  <c r="F322" i="10"/>
  <c r="F323" i="10"/>
  <c r="F324" i="10"/>
  <c r="F325" i="10"/>
  <c r="F326" i="10"/>
  <c r="F327" i="10"/>
  <c r="F328" i="10"/>
  <c r="F329" i="10"/>
  <c r="F330" i="10"/>
  <c r="F331" i="10"/>
  <c r="F332" i="10"/>
  <c r="F333" i="10"/>
  <c r="F334" i="10"/>
  <c r="F335" i="10"/>
  <c r="F338" i="10"/>
  <c r="F339" i="10"/>
  <c r="F340" i="10"/>
  <c r="F341" i="10"/>
  <c r="F342" i="10"/>
  <c r="F343" i="10"/>
  <c r="F346" i="10"/>
  <c r="F347" i="10"/>
  <c r="F348" i="10"/>
  <c r="F351" i="10"/>
  <c r="F352" i="10"/>
  <c r="F353" i="10"/>
  <c r="F354" i="10"/>
  <c r="F355" i="10"/>
  <c r="F356" i="10"/>
  <c r="F357" i="10"/>
  <c r="F358" i="10"/>
  <c r="F359" i="10"/>
  <c r="F360" i="10"/>
  <c r="F361" i="10"/>
  <c r="F362" i="10"/>
  <c r="F363" i="10"/>
  <c r="F366" i="10"/>
  <c r="F367" i="10"/>
  <c r="F368" i="10"/>
  <c r="F369" i="10"/>
  <c r="F370" i="10"/>
  <c r="C373" i="10" l="1"/>
  <c r="C376" i="10"/>
  <c r="C378" i="10" l="1"/>
</calcChain>
</file>

<file path=xl/sharedStrings.xml><?xml version="1.0" encoding="utf-8"?>
<sst xmlns="http://schemas.openxmlformats.org/spreadsheetml/2006/main" count="573" uniqueCount="498">
  <si>
    <t>49a</t>
  </si>
  <si>
    <t>49b</t>
  </si>
  <si>
    <t>49c</t>
  </si>
  <si>
    <t>53a</t>
  </si>
  <si>
    <t>53b</t>
  </si>
  <si>
    <t>53c</t>
  </si>
  <si>
    <t>53d</t>
  </si>
  <si>
    <t>54a</t>
  </si>
  <si>
    <t>54b</t>
  </si>
  <si>
    <t>54c</t>
  </si>
  <si>
    <t>54d</t>
  </si>
  <si>
    <t>54e</t>
  </si>
  <si>
    <t>54f</t>
  </si>
  <si>
    <t>68a</t>
  </si>
  <si>
    <t>68b</t>
  </si>
  <si>
    <t>68c</t>
  </si>
  <si>
    <t>IPA (determinazione singolo composto)</t>
  </si>
  <si>
    <t>69a</t>
  </si>
  <si>
    <t>69b</t>
  </si>
  <si>
    <t>69c</t>
  </si>
  <si>
    <t>70a</t>
  </si>
  <si>
    <t>70b</t>
  </si>
  <si>
    <t>70c</t>
  </si>
  <si>
    <t>70d</t>
  </si>
  <si>
    <t>72a</t>
  </si>
  <si>
    <t>72b</t>
  </si>
  <si>
    <t>72c</t>
  </si>
  <si>
    <t>72d</t>
  </si>
  <si>
    <t>72e</t>
  </si>
  <si>
    <t>73a</t>
  </si>
  <si>
    <t>73b</t>
  </si>
  <si>
    <t>73c</t>
  </si>
  <si>
    <t>75a</t>
  </si>
  <si>
    <t>75b</t>
  </si>
  <si>
    <t>75c</t>
  </si>
  <si>
    <t>76a</t>
  </si>
  <si>
    <t>76b</t>
  </si>
  <si>
    <t>76c</t>
  </si>
  <si>
    <t>77a</t>
  </si>
  <si>
    <t>77b</t>
  </si>
  <si>
    <t>84a</t>
  </si>
  <si>
    <t>84b</t>
  </si>
  <si>
    <t>84c</t>
  </si>
  <si>
    <t>84d</t>
  </si>
  <si>
    <t>84e</t>
  </si>
  <si>
    <t>84f</t>
  </si>
  <si>
    <t>84g</t>
  </si>
  <si>
    <t>85a</t>
  </si>
  <si>
    <t>85b</t>
  </si>
  <si>
    <t>85c</t>
  </si>
  <si>
    <t>85d</t>
  </si>
  <si>
    <t>85e</t>
  </si>
  <si>
    <t>85f</t>
  </si>
  <si>
    <t>85g</t>
  </si>
  <si>
    <t>86a</t>
  </si>
  <si>
    <t>86b</t>
  </si>
  <si>
    <t>86c</t>
  </si>
  <si>
    <t>86d</t>
  </si>
  <si>
    <t>86e</t>
  </si>
  <si>
    <t>86f</t>
  </si>
  <si>
    <t>86g</t>
  </si>
  <si>
    <t>87a</t>
  </si>
  <si>
    <t>87b</t>
  </si>
  <si>
    <t>87c</t>
  </si>
  <si>
    <t>87d</t>
  </si>
  <si>
    <t>87e</t>
  </si>
  <si>
    <t>87f</t>
  </si>
  <si>
    <t>87g</t>
  </si>
  <si>
    <t>88a</t>
  </si>
  <si>
    <t>88b</t>
  </si>
  <si>
    <t>88c</t>
  </si>
  <si>
    <t>88d</t>
  </si>
  <si>
    <t>88e</t>
  </si>
  <si>
    <t>88f</t>
  </si>
  <si>
    <t>88g</t>
  </si>
  <si>
    <t>Alghe</t>
  </si>
  <si>
    <t>Batteriofagi anti E.Coli</t>
  </si>
  <si>
    <t>Enterobatteri patogeni</t>
  </si>
  <si>
    <t>Enterovirus</t>
  </si>
  <si>
    <t>Funghi</t>
  </si>
  <si>
    <t>Protozoi</t>
  </si>
  <si>
    <t>Posizione</t>
  </si>
  <si>
    <t>Scheletro</t>
  </si>
  <si>
    <t>Residuo secco 105°C</t>
  </si>
  <si>
    <t>Residuo a 600°C</t>
  </si>
  <si>
    <t>Preparazione matrice solida propedeutica all'attività analitica (omogeneizzazione, essicazione, finalizzazione)</t>
  </si>
  <si>
    <t>Peso specifico apparente</t>
  </si>
  <si>
    <t>pH</t>
  </si>
  <si>
    <t>Stato fisico</t>
  </si>
  <si>
    <t>Infiammabilità</t>
  </si>
  <si>
    <t xml:space="preserve"> Potere calorifico inferiore (PCI)</t>
  </si>
  <si>
    <t>Potere calorifico superiore (PCS)</t>
  </si>
  <si>
    <t>Anioni solubili in acqua preparativa (solubilizzazione) (per la determinazione degli anioni in soluzione vedi tabella matrice liquida)</t>
  </si>
  <si>
    <t>Zolfo totale</t>
  </si>
  <si>
    <t>Solfuri solubili in acido</t>
  </si>
  <si>
    <t>Cianuri liberi</t>
  </si>
  <si>
    <t>Cianuri totali</t>
  </si>
  <si>
    <t>Carbonio totale</t>
  </si>
  <si>
    <t>Carbonio organico - elementale  - inorganico (secondo DIN 19539)</t>
  </si>
  <si>
    <t>Fosforo totale</t>
  </si>
  <si>
    <t>Metalli/metalloidi in ICP-OES (determinazione singolo metallo inclusa mineralizzazione)</t>
  </si>
  <si>
    <t>20a</t>
  </si>
  <si>
    <t>Metalli/metalloidi  in ICP-OES (determinazione singolo metallo dal 2° fino a 5 metalli)</t>
  </si>
  <si>
    <t>20b</t>
  </si>
  <si>
    <t>Metalli/metalloidi in ICP-OES (determinazione singolo metallo oltre i 5 metalli)</t>
  </si>
  <si>
    <t>20c</t>
  </si>
  <si>
    <t>Metalli/metalloidi in ICP-OES (determinazione totale 5 metalli inclusa mineralizzazione)</t>
  </si>
  <si>
    <t>20d</t>
  </si>
  <si>
    <t>Metalli/metalloidi in ICP-OES (determinazione totale 10 metalli inclusa mineralizzazione)</t>
  </si>
  <si>
    <t>20e</t>
  </si>
  <si>
    <t>Metalli/metalloidi in ICP-OES (determinazione totale 15 metalli inclusa mineralizzazione)</t>
  </si>
  <si>
    <t>20f</t>
  </si>
  <si>
    <t>Metalli/metalloidi in ICP-OES (determinazione totale 30 o più metalli  inclusa mineralizzazione)</t>
  </si>
  <si>
    <t>Metalli/metalloidi in ICP-MS (determinazione singolo metallo inclusa mineralizzazione)</t>
  </si>
  <si>
    <t>21a</t>
  </si>
  <si>
    <t>Metalli/metalloidi  in ICP-MS (determinazione singolo metallo dal 2° fino a 5 metalli)</t>
  </si>
  <si>
    <t>21b</t>
  </si>
  <si>
    <t>Metalli/metalloidi in ICP-MS (determinazione singolo metallo oltre i 5 metalli)</t>
  </si>
  <si>
    <t>21c</t>
  </si>
  <si>
    <t>Metalli/metalloidi in ICP-MS (determinazione totale 10 metalli inclusa mineralizzazione)</t>
  </si>
  <si>
    <t>21d</t>
  </si>
  <si>
    <t>Metalli/metalloidi in ICP-MS (determinazione totale 15 metalli inclusa mineralizzazione)</t>
  </si>
  <si>
    <t>21e</t>
  </si>
  <si>
    <t>Metalli/metalloidi in ICP-MS (determinazione totale 30 o più metalli  inclusa mineralizzazione)</t>
  </si>
  <si>
    <t>Metalli/metalloidi con determinazione strumentale in AAS tecnica vapori freddi/idruri (determinazione singolo elemento)</t>
  </si>
  <si>
    <t xml:space="preserve">Cromo esavalente </t>
  </si>
  <si>
    <t>Idrocarburi leggeri IC ≤ 12</t>
  </si>
  <si>
    <t>Idrocarburi pesanti IC&gt;12</t>
  </si>
  <si>
    <t>Idrocarburi IC&lt;12   e   Idrocarburi  IC&gt;12</t>
  </si>
  <si>
    <t>Idrocarburi totali</t>
  </si>
  <si>
    <t>Olio minerale (da C10 a C40)</t>
  </si>
  <si>
    <t>Speciazione idrocarburi ai fini dell’analisi di rischio (MADEP)</t>
  </si>
  <si>
    <t>Idrocarburi aromatici monociclici (determinazione singolo composto)</t>
  </si>
  <si>
    <t>30a</t>
  </si>
  <si>
    <t>Idrocarburi aromatici monociclici (determinazione singolo composto dal 2°  fino a 5 composti)</t>
  </si>
  <si>
    <t>30b</t>
  </si>
  <si>
    <t>Idrocarburi aromatici monociclici (determinazione singolo composto oltre il 5°)</t>
  </si>
  <si>
    <t>30c</t>
  </si>
  <si>
    <t>Set Idrocarburi  aromatici monociclici(Benzene-Etilenzene-Stirene-Toluene-Xilene-Sommatoria)</t>
  </si>
  <si>
    <t>IPA (determinazione singolo composto )</t>
  </si>
  <si>
    <t>31a</t>
  </si>
  <si>
    <t>IPA (determinazione singolo composto dal 2° fino a 5 composti)</t>
  </si>
  <si>
    <t>31b</t>
  </si>
  <si>
    <t>IPA (determinazione singolo composto oltre il 5°)</t>
  </si>
  <si>
    <t>31c</t>
  </si>
  <si>
    <t>Set IPA (parametri 25-38 tab.1 Allegato 5  Titolo V Parte IV D.Lgs.152/06)</t>
  </si>
  <si>
    <t>Idrocarburi Alifatici alogenati (determinazione singolo composto )</t>
  </si>
  <si>
    <t>32a</t>
  </si>
  <si>
    <t>Idrocarburi Alifatici alogenati (determinazione singolo composto dal 2° fino a 5 composti)</t>
  </si>
  <si>
    <t>32b</t>
  </si>
  <si>
    <t>Idrocarburi Alifatici alogenati (determinazione singolo composto oltre il 5°)</t>
  </si>
  <si>
    <t>32c</t>
  </si>
  <si>
    <t>Set Idrocarburi Alifatici alogenati cancerogeni e non (parametri 39-57 tab.1 Allegato 5 Titolo V  Parte IV D.Lgs.152/06)</t>
  </si>
  <si>
    <t>Nitrobenzeni e clorobenzeni (determinazione singolo composto)</t>
  </si>
  <si>
    <t>33a</t>
  </si>
  <si>
    <t>Nitrobenzeni e clorobenzeni (determinazione singolo composto dal 2° fino a 5 composti )</t>
  </si>
  <si>
    <t>33b</t>
  </si>
  <si>
    <t>Nitrobenzeni e clorobenzeni (determinazione singolo composto oltre il 5°)</t>
  </si>
  <si>
    <t>33c</t>
  </si>
  <si>
    <t>Set Nitrobenzeni (parametri 58-61 tab.1 Allegato 5 Titolo V Parte IV D.Lgs.152/06)</t>
  </si>
  <si>
    <t>33d</t>
  </si>
  <si>
    <t>Set clorobenzeni (parametri 62-68 tab.1 Allegato 5 Titolo V Parte IV D.Lgs.152/06)</t>
  </si>
  <si>
    <t>33e</t>
  </si>
  <si>
    <t>Set Nitrobenzeni e clorobenzeni (parametri 58-68 tab.1 Allegato 5 Titolo V Parte IV D.Lgs.152/06)</t>
  </si>
  <si>
    <t>Fenoli e composti fenolici (determinazione singolo composto )</t>
  </si>
  <si>
    <t>34a</t>
  </si>
  <si>
    <t>Fenoli e composti fenolici (determinazione singolo composto dal 2° fino a 5 composti)</t>
  </si>
  <si>
    <t>34b</t>
  </si>
  <si>
    <t>Fenoli e composti fenolici (determinazione singolo composto oltre il 5°)</t>
  </si>
  <si>
    <t>34c</t>
  </si>
  <si>
    <t>Set Fenoli e composti fenolici (parametri 69-75 tab.1 Allegato 5 Titolo V Parte IV D.Lgs.152/06)</t>
  </si>
  <si>
    <t>Ammine aromatiche (determinazione singolo composto )</t>
  </si>
  <si>
    <t>35a</t>
  </si>
  <si>
    <t>Ammine aromatiche (determinazione singolo composto dal 2° fino a 5 composti)</t>
  </si>
  <si>
    <t>35b</t>
  </si>
  <si>
    <t>Ammine aromatiche (determinazione singolo composto oltre il 5°)</t>
  </si>
  <si>
    <t>35c</t>
  </si>
  <si>
    <t>Set ammine aromatiche (parametri 76-81 tab.1 Allegato 5 Titolo V Parte IV D.Lgs.152/06)</t>
  </si>
  <si>
    <t>Fitofarmaci (determinazione singolo composto)</t>
  </si>
  <si>
    <t>36a</t>
  </si>
  <si>
    <t>Fitofarmaci (determinazione singolo composto dal 2° fino a 5 composti)</t>
  </si>
  <si>
    <t>36b</t>
  </si>
  <si>
    <t>Fitofarmaci (determinazione singolo composto oltre il 5°)</t>
  </si>
  <si>
    <t>36c</t>
  </si>
  <si>
    <t>Set Fitofarmaci (parametri 82-91 tab.1 Allegato 5 Titolo V Parte IV)</t>
  </si>
  <si>
    <t>Alcoli alifatici (determinazione singolo composto)</t>
  </si>
  <si>
    <t>37a</t>
  </si>
  <si>
    <t>Alcoli alifatici (determinazione singolo composto dal 2°fino a 5 composti)</t>
  </si>
  <si>
    <t>37b</t>
  </si>
  <si>
    <t>Alcoli alifatici(determinazione singolo composto oltre i 5 composti)</t>
  </si>
  <si>
    <t>37c</t>
  </si>
  <si>
    <t>Sommatoria PCDD-PCDF (espressi in mg/kg e conversione T.E.)</t>
  </si>
  <si>
    <t>PCDD-PCDF + DL-PCB</t>
  </si>
  <si>
    <t>PCB</t>
  </si>
  <si>
    <t>PCT</t>
  </si>
  <si>
    <t xml:space="preserve">Composti organostannici </t>
  </si>
  <si>
    <t>Composti organici volatili VOC in Purge &amp; Trap + GC-MS (determinazione singolo composto)</t>
  </si>
  <si>
    <t>42a</t>
  </si>
  <si>
    <t>Composti organici volatili VOC in Purge &amp; Trap + GC-MS  (determinazione singolo composto dal 2° fino a 5 composti)</t>
  </si>
  <si>
    <t>42b</t>
  </si>
  <si>
    <t>Composti organici volatili VOC in Purge &amp; Trap + GC-MS (determinazione singolo composto oltre i 5 composti)</t>
  </si>
  <si>
    <t>42c</t>
  </si>
  <si>
    <t>Composti organici volatili VOC in Purge &amp; Trap + GC-MS  (totale determinazione 10 composti comprese evntuali sommatorie)</t>
  </si>
  <si>
    <t>42d</t>
  </si>
  <si>
    <t>Composti organici volatili VOC in Purge &amp; Trap + GC-MS  (totale determinazione 20 composti  comprese evntuali sommatorie)</t>
  </si>
  <si>
    <t>42e</t>
  </si>
  <si>
    <t>Composti organici volatili VOC in Purge &amp; Trap + GC-MS  (totale determinazione 25 composti  comprese evntuali sommatorie)</t>
  </si>
  <si>
    <t>42f</t>
  </si>
  <si>
    <t>Composti organici volatili VOC in Purge &amp; Trap + GC-MS  (totale determinazione 30 composti  comprese evntuali sommatorie)</t>
  </si>
  <si>
    <t>42g</t>
  </si>
  <si>
    <t>Composti organici volatili VOC in Purge &amp; Trap + GC-MS  (totale determinazione 40 o più composti  comprese evntuali sommatorie)</t>
  </si>
  <si>
    <t>Composti organici semivolatili SVOC in GC-MS (determinazione singolo composto inclusa estrazione/purificazione)</t>
  </si>
  <si>
    <t>43a</t>
  </si>
  <si>
    <t>Composti organici semivolatili SVOC in GC-MS (determinazione singolo composto dal 2° fino a 5 composti)</t>
  </si>
  <si>
    <t>43b</t>
  </si>
  <si>
    <t>Composti organici semivolatili SVOC in GC-MS (determinazione singolo composto oltre i 5 composti)</t>
  </si>
  <si>
    <t>43c</t>
  </si>
  <si>
    <t>Composti organici semivolatili SVOC in GC-MS (totale determinazione 10 composti inclusa estrazione/purificazione)</t>
  </si>
  <si>
    <t>43d</t>
  </si>
  <si>
    <t>Composti organici semivolatili SVOC in GC-MS  (totale determinazione 20 composti inclusa estrazione/purificazione)</t>
  </si>
  <si>
    <t>43e</t>
  </si>
  <si>
    <t>Composti organici semivolatili SVOC in GC-MS  (totale determinazione 30 composti inclusa estrazione/purificazione)</t>
  </si>
  <si>
    <t>43f</t>
  </si>
  <si>
    <t>Composti organici semivolatili SVOC in GC-MS  (totale determinazione 40 composti inclusa estrazione/purificazione)</t>
  </si>
  <si>
    <t>43g</t>
  </si>
  <si>
    <t>Composti organici semivolatili SVOC in GC-MS  (totale determinazione 50 o più composti inclusa estrazione/purificazione)</t>
  </si>
  <si>
    <t>Composti organici in GC-ECD (determinazione singolo composto inclusa estrazione purificazione)</t>
  </si>
  <si>
    <t>44a</t>
  </si>
  <si>
    <t>Composti organici in GC-ECD  (determinazione singolo composto dal 2° fino a 5 composti)</t>
  </si>
  <si>
    <t>44b</t>
  </si>
  <si>
    <t>Composti organici in GC-ECD  (determinazione singolo composto oltre i 5 composti)</t>
  </si>
  <si>
    <t>44c</t>
  </si>
  <si>
    <t>Composti organici in GC-ECD  (totale determinazione 10 composti inclusa estrazione purificazione)</t>
  </si>
  <si>
    <t>44d</t>
  </si>
  <si>
    <t>Composti organici in GC-ECD  (totale determinazione 20 composti inclusa estrazione purificazione)</t>
  </si>
  <si>
    <t>44e</t>
  </si>
  <si>
    <t>Composti organici in GC-ECD  (totale determinazione 25 composti inclusa estrazione purificazione)</t>
  </si>
  <si>
    <t>44f</t>
  </si>
  <si>
    <t>Composti organici in GC-ECD  (totale determinazione 35 composti inclusa estrazione purificazione)</t>
  </si>
  <si>
    <t>44g</t>
  </si>
  <si>
    <t>Composti organici in GC-ECD  (totale determinazione 50 o più composti inclusa estrazione purificazione)</t>
  </si>
  <si>
    <t>Composti organici in GC-FID (determinazione singolo composto inclusa estrazione purificazione)</t>
  </si>
  <si>
    <t>45a</t>
  </si>
  <si>
    <t>Composti organici in GC-FID  (determinazione singolo composto dal 2° fino a 5 composti)</t>
  </si>
  <si>
    <t>45b</t>
  </si>
  <si>
    <t>Composti organici in GC-FID  (determinazione singolo composto oltre i 5 composti)</t>
  </si>
  <si>
    <t>45c</t>
  </si>
  <si>
    <t>Composti organici in GC-FID  (totale determinazione 10 composti inclusa estrazione purificazione)</t>
  </si>
  <si>
    <t>45d</t>
  </si>
  <si>
    <t>Composti organici in GC-FID  (totale determinazione 20 composti inclusa estrazione purificazione)</t>
  </si>
  <si>
    <t>45e</t>
  </si>
  <si>
    <t>Composti organici in GC-FID  (totale determinazione 25 composti inclusa estrazione purificazione)</t>
  </si>
  <si>
    <t>45f</t>
  </si>
  <si>
    <t>Composti organici in GC-FID  (totale determinazione 35 composti inclusa estrazione purificazione)</t>
  </si>
  <si>
    <t>45g</t>
  </si>
  <si>
    <t>Composti organici in GC-FID  (totale determinazione 50 o più composti inclusa estrazione purificazione)</t>
  </si>
  <si>
    <t>Composti organici in HPLC (determinazione singolo composto inclusa estrazione purificazione)</t>
  </si>
  <si>
    <t>46a</t>
  </si>
  <si>
    <t>Composti organici in HPLC  (determinazione singolo composto dal  2° fino a 5 composti)</t>
  </si>
  <si>
    <t>46b</t>
  </si>
  <si>
    <t>Composti organici in HPLC (determinazione singolo composto oltre i 5 composti)</t>
  </si>
  <si>
    <t>46c</t>
  </si>
  <si>
    <t>Composti organici in HPLC  (totale determinazione 10 composti inclusa estrazione purificazione)</t>
  </si>
  <si>
    <t>46d</t>
  </si>
  <si>
    <t>Composti organici in HPLC  (totale determinazione 20 composti inclusa estrazione purificazione)</t>
  </si>
  <si>
    <t>46e</t>
  </si>
  <si>
    <t>Composti organici in HPLC  (totale determinazione 25 composti inclusa estrazione purificazione)</t>
  </si>
  <si>
    <t>46f</t>
  </si>
  <si>
    <t>Composti organici in HPLC  (totale determinazione 35 composti inclusa estrazione purificazione)</t>
  </si>
  <si>
    <t>46g</t>
  </si>
  <si>
    <t>Composti organici in HPLC  (totale determinazione 50 o più composti inclusa estrazione purificazione)</t>
  </si>
  <si>
    <t>Analisi qualitativa GC-MS</t>
  </si>
  <si>
    <t>Amianto</t>
  </si>
  <si>
    <t xml:space="preserve">Analisi granulometrica su frazione sabbia,  ciascun taglio </t>
  </si>
  <si>
    <t xml:space="preserve">Analisi granulometrica su frazione silt/argilla,  ciascun taglio </t>
  </si>
  <si>
    <t>Test di cessione secondo UNI 10802/2004  -  UNI-EN 12457 - 2</t>
  </si>
  <si>
    <t>Test di cessione secondo i metodi CEB/TS 14997 o CEN/TS 14429</t>
  </si>
  <si>
    <t>Coefficiente di ripartizione solido/liquido (Kd) ai fini dell’analisi di rischio</t>
  </si>
  <si>
    <t>Densità del suolo (ρs) ai fini dell’analisi di rischio</t>
  </si>
  <si>
    <t xml:space="preserve">Analisi merceologica </t>
  </si>
  <si>
    <t>Parametro da calcolo</t>
  </si>
  <si>
    <t>Potenziale di ossidoriduzione (Eh)</t>
  </si>
  <si>
    <t>Preparativa polveri + Materiale depositato</t>
  </si>
  <si>
    <t>Azoto totale</t>
  </si>
  <si>
    <t>Preparazione matrice vegetale propedeutica all'attività analitica (omogeneizzazione, essicazione, finalizzazione)</t>
  </si>
  <si>
    <t>Fluoro</t>
  </si>
  <si>
    <t xml:space="preserve">Giudizio di classificazione rifiuto </t>
  </si>
  <si>
    <t>Giudizio di classificazione rifiuto incluse indicazioni per valutazione conferibilità in discarica</t>
  </si>
  <si>
    <t>Altro giudizio professionale (es. potabilità, ecc.)</t>
  </si>
  <si>
    <t>Descrizione</t>
  </si>
  <si>
    <t>Potenziale Redox</t>
  </si>
  <si>
    <t>Temperatura</t>
  </si>
  <si>
    <t>TDS</t>
  </si>
  <si>
    <t>Ossigeno disciolto</t>
  </si>
  <si>
    <t>Colore</t>
  </si>
  <si>
    <t>Odore</t>
  </si>
  <si>
    <t>Torbidità</t>
  </si>
  <si>
    <t>Durezza (°F)</t>
  </si>
  <si>
    <t>Residuo fisso 180°C</t>
  </si>
  <si>
    <t>Solidi sospesi</t>
  </si>
  <si>
    <t>Solidi sedimentabili</t>
  </si>
  <si>
    <t>Materiali grossolani</t>
  </si>
  <si>
    <t>Residuo a 105°C</t>
  </si>
  <si>
    <t>Residuo a 550°C</t>
  </si>
  <si>
    <t>Peso specifico</t>
  </si>
  <si>
    <t>Richiesta chimica di ossigeno (COD)</t>
  </si>
  <si>
    <t>Richiesta biochimica di ossigeno (BOD5)</t>
  </si>
  <si>
    <t>S.A.R. (rapporto assorbimento sodio)</t>
  </si>
  <si>
    <t>Carbonio organico totale (TOC)</t>
  </si>
  <si>
    <t>Carbonio organico disciolto (DOC)</t>
  </si>
  <si>
    <t>Alcalinità</t>
  </si>
  <si>
    <t>Anidride carbonica libera</t>
  </si>
  <si>
    <t>Azoto organico</t>
  </si>
  <si>
    <t>Cloro attivo libero</t>
  </si>
  <si>
    <t>Cloro residuo totale</t>
  </si>
  <si>
    <t>Ammoniaca totale</t>
  </si>
  <si>
    <t>Ammoniaca non ionizzata</t>
  </si>
  <si>
    <t>Bromuri</t>
  </si>
  <si>
    <t>Bromati</t>
  </si>
  <si>
    <t>Cloruri</t>
  </si>
  <si>
    <t>Clorati</t>
  </si>
  <si>
    <t>Cloriti</t>
  </si>
  <si>
    <t>Solfati</t>
  </si>
  <si>
    <t>Solfuri</t>
  </si>
  <si>
    <t>Fluoruri</t>
  </si>
  <si>
    <t>Ortofosfati</t>
  </si>
  <si>
    <t>Nitrati</t>
  </si>
  <si>
    <t>Nitriti</t>
  </si>
  <si>
    <t>Acetati</t>
  </si>
  <si>
    <t>1 anione in IC</t>
  </si>
  <si>
    <t>Set fino a 3 anioni in IC</t>
  </si>
  <si>
    <t>Set fino a 5 anioni in IC</t>
  </si>
  <si>
    <t>Set fino a 8 anioni in IC</t>
  </si>
  <si>
    <t>Cianati</t>
  </si>
  <si>
    <t>Metalli/metalloidi in ICP-OES (determinazione singolo metallo)</t>
  </si>
  <si>
    <t>Metalli/metalloidi in ICP-OES (determinazione singolo metallo dal 2° fino a 5 metalli)</t>
  </si>
  <si>
    <t>Metalli/metalloidi in ICP-OES (determinazione totale 15 metalli)</t>
  </si>
  <si>
    <t>Metalli/metalloidi in ICP-OES (determinazione totale 30 metalli)</t>
  </si>
  <si>
    <t>Metalli/metalloidi in ICP-MS (determinazione singolo metallo)</t>
  </si>
  <si>
    <t>Metalli/metalloidi in ICP-MS (determinazione singolo metallo dal 2° fino a 5 metalli)</t>
  </si>
  <si>
    <t>Metalli/metalloidi in ICP-MS (determinazione totale 5 metalli)</t>
  </si>
  <si>
    <t>Metalli/metalloidi in ICP-MS (determinazione totale 10 metalli)</t>
  </si>
  <si>
    <t>Metalli/metalloidi in ICP-MS (determinazione totale 15 metalli)</t>
  </si>
  <si>
    <t>Metalli/metalloidi in ICP-MS (determinazione totale 30 metalli)</t>
  </si>
  <si>
    <t>Metalli/metalloidi con determinazione strumentale in AAS tecnica vapori freddi/idruri
(determinazione singolo elemento)</t>
  </si>
  <si>
    <t>Cromo esavalente</t>
  </si>
  <si>
    <t>Silice</t>
  </si>
  <si>
    <t>Bilancio ionico</t>
  </si>
  <si>
    <t>Tensioattivi anionici</t>
  </si>
  <si>
    <t>Tensioattivi cationici</t>
  </si>
  <si>
    <t>Tensioattivi non ionici</t>
  </si>
  <si>
    <t>Idrocarburi totali espressi come n-esano (con indicazione di IC&lt;12 e IC&gt;12)</t>
  </si>
  <si>
    <t>IC&lt;12</t>
  </si>
  <si>
    <t>IC&gt;12</t>
  </si>
  <si>
    <t>Grassi e oli animali e vegetali</t>
  </si>
  <si>
    <t>Oli minerali</t>
  </si>
  <si>
    <t>Idrocarburi aromatici monociclici (determinazione singolo composto dal 2° fino a 5 composti)</t>
  </si>
  <si>
    <t>Set Idrocarburi aromatici monociclici (Benzene-Etilenzene-Stirene-Toluene- para-Xirene con eventuale sommatoria)</t>
  </si>
  <si>
    <t>IPA (determinazione singolo composto oltre i 5 composti)</t>
  </si>
  <si>
    <t>Set IPA (parametri 29-38 tab.2 Allegato 5 Titolo V Parte IV D.Lgs.152/06)</t>
  </si>
  <si>
    <t>Idrocarburi Alifatici alogenati (determinazione singolo composto)</t>
  </si>
  <si>
    <t>Idrocarburi Alifatici alogenati (determinazione singolo composto oltre i 5 composti)</t>
  </si>
  <si>
    <t>Idrocarburi Alifatici alogenati (fino a 15 composti con eventuali sommatorie)</t>
  </si>
  <si>
    <t>Set Idrocarburi Alifatici alogenati cancerogeni e non (parametri 39-57 tab.2 Allegato 5
Titolo V Parte IV D.Lgs.152/06)</t>
  </si>
  <si>
    <t>Solventi clorurati totali</t>
  </si>
  <si>
    <t>Nitrobenzeni e clorobenzeni (determinazione singolo composto oltre i 5 composti )</t>
  </si>
  <si>
    <t>Set Nitrobenzeni (parametri 58-61 tab.2 Allegato 5 Titolo V Parte IV D.Lgs.152/06)</t>
  </si>
  <si>
    <t>Set clorobenzeni (parametri 62-68 tab.2 Allegato 5 Titolo V Parte IV D.Lgs.152/06)</t>
  </si>
  <si>
    <t>Set Nitrobenzeni e clorobenzeni (parametri 58-68 tab.2 Allegato 5 Titolo V Parte IV D.Lgs.152/06)</t>
  </si>
  <si>
    <t>Fenoli e composti fenolici (determinazione singolo composto oltre i 5 composti)</t>
  </si>
  <si>
    <t>Set Fenoli e composti fenolici (parametri 69-72 tab.2 Allegato 5 Titolo V Parte IV D.Lgs.152/06)</t>
  </si>
  <si>
    <t>Indice fenolo</t>
  </si>
  <si>
    <t>Ammine aromatiche (determinazione singolo composto)</t>
  </si>
  <si>
    <t>Ammine aromatiche (determinazione singolo composto oltre i 5 composti)</t>
  </si>
  <si>
    <t>Set ammine aromatiche (parametri 73-75 tab.2 Allegato 5 Titolo V Parte IV D.Lgs.152/06)</t>
  </si>
  <si>
    <t>Set Fitofarmaci (parametri 76-86 tab.2 Allegato 5 Titolo V Parte IV)</t>
  </si>
  <si>
    <t>Alcoli alifaticici (determinazione singolo composto)</t>
  </si>
  <si>
    <t>Alcoli alifatici (determinazione singolo composto dal 2° fino a 5 composti)</t>
  </si>
  <si>
    <t>Aldeidi totali</t>
  </si>
  <si>
    <t>Solventi organici azotati totali</t>
  </si>
  <si>
    <t>Sommatoria PCDD-PCDF (espressi in µg/L e conversione T.E.F.)</t>
  </si>
  <si>
    <t>Composti organostannici</t>
  </si>
  <si>
    <t>Composti organici volatili VOC in Purge &amp; Trap + GC-MS (determinazione singolo composto dal 2° fino a 5 composti)</t>
  </si>
  <si>
    <t>Composti organici volatili VOC in Purge &amp; Trap + GC-MS (totale determinazione 10 composti comprese evntuali sommatorie)</t>
  </si>
  <si>
    <t>Composti organici volatili VOC in Purge &amp; Trap + GC-MS (totale determinazione 20 composti comprese evntuali sommatorie)</t>
  </si>
  <si>
    <t>Composti organici volatili VOC in Purge &amp; Trap + GC-MS (totale determinazione 25 composti comprese evntuali sommatorie)</t>
  </si>
  <si>
    <t>Composti organici volatili VOC in Purge &amp; Trap + GC-MS (totale determinazione 30 composti comprese evntuali sommatorie)</t>
  </si>
  <si>
    <t>Composti organici volatili VOC in Purge &amp; Trap + GC-MS (totale determinazione 40 o più composti comprese evntuali sommatorie)</t>
  </si>
  <si>
    <t>Composti organici semivolatili SVOC in GC-MS (determinazione singolo composto dal 2°
fino a 5 composti)</t>
  </si>
  <si>
    <t>Composti organici semivolatili SVOC in GC-MS (determinazione singolo composto oltre i
5 composti)</t>
  </si>
  <si>
    <t>Composti organici semivolatili SVOC in GC-MS (totale determinazione 20 composti inclusa estrazione/purificazione)</t>
  </si>
  <si>
    <t>Composti organici semivolatili SVOC in GC-MS (totale determinazione 30 composti inclusa estrazione/purificazione)</t>
  </si>
  <si>
    <t>Composti organici semivolatili SVOC in GC-MS (totale determinazione 40 composti inclusa estrazione/purificazione)</t>
  </si>
  <si>
    <t>Composti organici semivolatili SVOC in GC-MS (totale determinazione 50 o più composti inclusa estrazione/purificazione)</t>
  </si>
  <si>
    <t>Composti organici in GC-ECD (determinazione singolo composto dal 2° fino a 5 composti)</t>
  </si>
  <si>
    <t>Composti organici in GC-ECD (determinazione singolo composto oltre i 5 composti)</t>
  </si>
  <si>
    <t>Composti organici in GC-ECD (totale determinazione 10 composti inclusa estrazione purificazione)</t>
  </si>
  <si>
    <t>Composti organici in GC-ECD (totale determinazione 20 composti inclusa estrazione purificazione)</t>
  </si>
  <si>
    <t>Composti organici in GC-ECD (totale determinazione 25 composti inclusa estrazione purificazione)</t>
  </si>
  <si>
    <t>Composti organici in GC-ECD (totale determinazione 35 composti inclusa estrazione purificazione)</t>
  </si>
  <si>
    <t>Composti organici in GC-ECD (totale determinazione 50 o più composti inclusa estrazione purificazione)</t>
  </si>
  <si>
    <t>Composti organici in GC-FID (determinazione singolo composto dal 2° fino a 5 composti)</t>
  </si>
  <si>
    <t>Composti organici in GC-FID (determinazione singolo composto oltre i 5 composti)</t>
  </si>
  <si>
    <t>Composti organici in GC-FID (totale determinazione 10 composti inclusa estrazione purificazione)</t>
  </si>
  <si>
    <t>Composti organici in GC-FID (totale determinazione 20 composti inclusa estrazione purificazione)</t>
  </si>
  <si>
    <t>Composti organici in GC-FID (totale determinazione 25 composti inclusa estrazione purificazione)</t>
  </si>
  <si>
    <t>Composti organici in GC-FID (totale determinazione 35 composti inclusa estrazione purificazione)</t>
  </si>
  <si>
    <t>Composti organici in GC-FID (totale determinazione 50 o più composti inclusa estrazione purificazione)</t>
  </si>
  <si>
    <t>Composti organici in HPLC (determinazione singolo composto dal 2° fino a 5 composti)</t>
  </si>
  <si>
    <t>Composti organici in HPLC (totale determinazione 10 composti inclusa estrazione purificazione)</t>
  </si>
  <si>
    <t>Composti organici in HPLC (totale determinazione 20 composti inclusa estrazione purificazione)</t>
  </si>
  <si>
    <t>Composti organici in HPLC (totale determinazione 25 composti inclusa estrazione purificazione)</t>
  </si>
  <si>
    <t>Composti organici in HPLC (totale determinazione 35 composti inclusa estrazione purificazione)</t>
  </si>
  <si>
    <t>Composti organici in HPLC (totale determinazione 50 o più composti inclusa estrazione purificazione)</t>
  </si>
  <si>
    <t>Amianto (fibre A&gt;10mm)</t>
  </si>
  <si>
    <t>Escherichia Coli</t>
  </si>
  <si>
    <t>Enterococchi</t>
  </si>
  <si>
    <t>Pseudomonas aeruginosa</t>
  </si>
  <si>
    <t>Conteggio delle colonie a 22°C</t>
  </si>
  <si>
    <t>Conteggio delle colonie a 37°C</t>
  </si>
  <si>
    <t>Salmonella</t>
  </si>
  <si>
    <t>Elminti</t>
  </si>
  <si>
    <t>Stafilococchi patogeni</t>
  </si>
  <si>
    <t>Clostridium perfringens (spore comprese)</t>
  </si>
  <si>
    <t>Nematodi</t>
  </si>
  <si>
    <t>Saggio tossicità acuta</t>
  </si>
  <si>
    <t>TABELLA 1</t>
  </si>
  <si>
    <t>TABELLA 2</t>
  </si>
  <si>
    <t>TABELLA 3</t>
  </si>
  <si>
    <t>TABELLA 4</t>
  </si>
  <si>
    <t>TABELLA 5</t>
  </si>
  <si>
    <t>Capacità di scambio cationico (DM 13 settembre 1999 Met. XIII.1)</t>
  </si>
  <si>
    <t>Capacità di scambio cationico (DM 13 settembre 1999 Met. XIII.2)</t>
  </si>
  <si>
    <t>Calcare totale (DM 13 settembre 1999 Met. V.1)</t>
  </si>
  <si>
    <t>TABELLA 6</t>
  </si>
  <si>
    <t>Conducibilità elettrica specifica</t>
  </si>
  <si>
    <t>Test Acid Base Accounting secondo UNI EN 15875:2011</t>
  </si>
  <si>
    <t>Quantità
(Q)</t>
  </si>
  <si>
    <t>Prezzo Unitario Offerto IVA esclusa
(Pu)</t>
  </si>
  <si>
    <t>Prestazioni professionali</t>
  </si>
  <si>
    <t>Offerta Economica</t>
  </si>
  <si>
    <t>PRESENTA LA SEGUENTE OFFERTA ECONOMICA</t>
  </si>
  <si>
    <t xml:space="preserve">Oggetto: </t>
  </si>
  <si>
    <r>
      <rPr>
        <b/>
        <sz val="9"/>
        <color theme="1"/>
        <rFont val="Verdana"/>
        <family val="2"/>
      </rPr>
      <t>A IGEA SPA</t>
    </r>
    <r>
      <rPr>
        <sz val="9"/>
        <color theme="1"/>
        <rFont val="Verdana"/>
        <family val="2"/>
      </rPr>
      <t xml:space="preserve">
Loc. Campo Pisano, snc – 09016 Iglesias (SU)</t>
    </r>
  </si>
  <si>
    <t>Metalli/metalloidi (determinazione singolo metallo inclusa mineralizzazione)</t>
  </si>
  <si>
    <t>Metalli/metalloidi  (determinazione singolo metallo fino a 10 metalli inclusa mineralizzazione)</t>
  </si>
  <si>
    <t>Metalli/metalloidi (determinazione singolo metallo oltre i 10 metalli inclusa mineralizzazione)</t>
  </si>
  <si>
    <t>Costo orario di campionamento per tecnico specializzato (Quantità in ore)</t>
  </si>
  <si>
    <t>Rimborso chilometrico (€/km)  per un massimo di 400 km ad intervento (Quantità in km)</t>
  </si>
  <si>
    <t>Determinazione Cd, Pb, Zn assimilabili</t>
  </si>
  <si>
    <t>Estrazione secondo Protocollo SIN Piombino</t>
  </si>
  <si>
    <t>Estrazioni sequenziali secondo Protocollo Tessier modificato ISPRA</t>
  </si>
  <si>
    <t>Estrazione in EDTA</t>
  </si>
  <si>
    <t>Determinazione Hg volatile in campo con camera di flusso - campionamento</t>
  </si>
  <si>
    <t>Determinazione Hg volatile in campo con camera di flusso - determinazione analitica</t>
  </si>
  <si>
    <t>in cifre:</t>
  </si>
  <si>
    <t>in lettere:</t>
  </si>
  <si>
    <t>Importo a base d'asta:</t>
  </si>
  <si>
    <t>DICHIARA</t>
  </si>
  <si>
    <t xml:space="preserve"> - </t>
  </si>
  <si>
    <t>Luogo e Data ________________________</t>
  </si>
  <si>
    <t>Firma _________________________</t>
  </si>
  <si>
    <r>
      <t xml:space="preserve">Caratterizzazione e classificazione rifiuto liquido.
</t>
    </r>
    <r>
      <rPr>
        <sz val="9"/>
        <rFont val="Verdana"/>
        <family val="2"/>
      </rPr>
      <t>Residuo a 105°C, Residuo 600°C, peso specifico, stato fisico, infiammabilità, pH, metalli/metalloidi, Cr VI, anioni, CN liberi, CN totali, zolfo totale, solfuri, Carbonio totale (TC), Carbonio Organico Totale (TOC), Azoto totale, ammoniaca, COD, BOD5, solidi sospesi totali, solidi sedimentabili, Composti organici volatili in GC-MS, Composti organici semivolatili in GC-MS, PCDD/PCDF, amianto.
Giudizio di classificazione rifiuto.</t>
    </r>
  </si>
  <si>
    <r>
      <t>Caratterizzazione e classificazione rifiuto liquido.</t>
    </r>
    <r>
      <rPr>
        <sz val="9"/>
        <rFont val="Verdana"/>
        <family val="2"/>
      </rPr>
      <t xml:space="preserve"> 
Residuo a 105°C, Residuo 600°C, peso specifico, stato fisico, pH, metalli/metalloidi, Cr VI anioni, CN liberi, CN totali, zolfo totale, solfuri, Carbonio totale (TC), Carbonio Organico Totale (TOC), Azoto totale, ammoniaca, COD, BOD5, solidi sospesi totali, solidi sedimentabili, Composti organici volatili in GC-MS, Composti organici semivolatili in GC-MS.  
Giudizio di classificazione rifiuto.</t>
    </r>
  </si>
  <si>
    <r>
      <t xml:space="preserve">Caratterizzazione rifiuto liquido. 
</t>
    </r>
    <r>
      <rPr>
        <sz val="9"/>
        <rFont val="Verdana"/>
        <family val="2"/>
      </rPr>
      <t>Residuo a 105°C, Residuo 600°C, peso specifico, stato fisico, pH, metalli/metalloidi, Cr VI, anioni, zolfo totale, solfuri, Carbonio totale (TC), Carbonio Organico Totale (TOC), Azoto totale, ammoniaca, COD, BOD5, solidi sospesi totali, solidi sedimentabili, Composti organici volatili in GC-MS, Composti organici semivolatili in GC-MS. 
Giudizio di classificazione rifiuto.</t>
    </r>
  </si>
  <si>
    <r>
      <rPr>
        <b/>
        <sz val="9"/>
        <rFont val="Verdana"/>
        <family val="2"/>
      </rPr>
      <t>Caratterizzazione rifiuto solido.</t>
    </r>
    <r>
      <rPr>
        <sz val="9"/>
        <rFont val="Verdana"/>
        <family val="2"/>
      </rPr>
      <t xml:space="preserve"> 
Residuo a 105°C, Residuo 600°C, pH, peso specifico apparente, stato fisico, infiammabilità, metalli/metalloidi, Cr VI,  anioni solubili in acqua, CN liberi, CN totali, zolfo totale, solfuri, Carbonio totale (TC), Carbonio Organico Totale (TOC), Carbonio Elementale (EC),  Composti organici volatili in GC-MS, Composti organici semivolatili in GC-MS, PCDD/PCDF, amianto.  
</t>
    </r>
    <r>
      <rPr>
        <b/>
        <sz val="9"/>
        <rFont val="Verdana"/>
        <family val="2"/>
      </rPr>
      <t>Test di cessione.</t>
    </r>
    <r>
      <rPr>
        <sz val="9"/>
        <rFont val="Verdana"/>
        <family val="2"/>
      </rPr>
      <t xml:space="preserve"> 
Analisi su eluato: pH, metalli, anioni solubili in acqua, Carbonio organico disciolto (DOC), Solidi totali disciolti a 180°C.
Incluse le attività di preparazione campione ed eventuali riduzioni granulometriche.
</t>
    </r>
    <r>
      <rPr>
        <b/>
        <sz val="9"/>
        <rFont val="Verdana"/>
        <family val="2"/>
      </rPr>
      <t>Giudizio di classificazione rifiuto e valutazioni per il conferimento in discarica.</t>
    </r>
  </si>
  <si>
    <r>
      <rPr>
        <b/>
        <sz val="9"/>
        <rFont val="Verdana"/>
        <family val="2"/>
      </rPr>
      <t>Caratterizzazione rifiuto solido.</t>
    </r>
    <r>
      <rPr>
        <sz val="9"/>
        <rFont val="Verdana"/>
        <family val="2"/>
      </rPr>
      <t xml:space="preserve"> 
Residuo a 105°C, Residuo 600°C, pH, peso specifico apparente, stato fisico, infiammabilità, metalli/metalloidi, Cr VI, anioni solubili in acqua, zolfo totale, solfuri, Carbonio totale (TC), Carbonio Organico Totale (TOC), Carbonio Elementale (EC), Composti organici volatili in GC-MS, Composti organici semivolatili in GC-MS, amianto.
</t>
    </r>
    <r>
      <rPr>
        <b/>
        <sz val="9"/>
        <rFont val="Verdana"/>
        <family val="2"/>
      </rPr>
      <t>Test di cessione.</t>
    </r>
    <r>
      <rPr>
        <sz val="9"/>
        <rFont val="Verdana"/>
        <family val="2"/>
      </rPr>
      <t xml:space="preserve"> 
Analisi su eluato: pH, metalli, anioni solubili in acqua, Carbonio organico disciolto (DOC), Solidi totali disciolti a 180°C. 
Incluse le attività di preparazione campione ed eventuali riduzioni granulometriche.
</t>
    </r>
    <r>
      <rPr>
        <b/>
        <sz val="9"/>
        <rFont val="Verdana"/>
        <family val="2"/>
      </rPr>
      <t>Giudizio di classificazione rifiuto e valutazioni per il conferimento in discarica.</t>
    </r>
  </si>
  <si>
    <r>
      <rPr>
        <b/>
        <sz val="9"/>
        <rFont val="Verdana"/>
        <family val="2"/>
      </rPr>
      <t>Caratterizzazione rifiuto solido.</t>
    </r>
    <r>
      <rPr>
        <sz val="9"/>
        <rFont val="Verdana"/>
        <family val="2"/>
      </rPr>
      <t xml:space="preserve"> 
Residuo a 105°C, Residuo 600°C, pH, peso specifico apparente, stato fisico, infiammabilità, metalli/metalloidi, Cr VI, anioni solubili in acqua, zolfo totale, solfuri, Carbonio totale (TC), Carbonio Organico Totale (TOC), Carbonio Elementale (EC), Composti organici volatili in GC-MS, Composti organici semivolatili in GC-MS.              
</t>
    </r>
    <r>
      <rPr>
        <b/>
        <sz val="9"/>
        <rFont val="Verdana"/>
        <family val="2"/>
      </rPr>
      <t>Test di cessione.</t>
    </r>
    <r>
      <rPr>
        <sz val="9"/>
        <rFont val="Verdana"/>
        <family val="2"/>
      </rPr>
      <t xml:space="preserve">
Analisi su eluato: pH, metalli, anioni solubili in acqua, Carbonio organico disciolto (DOC), Solidi totali disciolti a 180°C.
Incluse le attività di preparazione campione ed eventuali riduzioni granulometriche.                
</t>
    </r>
    <r>
      <rPr>
        <b/>
        <sz val="9"/>
        <rFont val="Verdana"/>
        <family val="2"/>
      </rPr>
      <t>Giudizio di classificazione rifiuto e valutazioni per il conferimento in discarica.</t>
    </r>
  </si>
  <si>
    <r>
      <rPr>
        <b/>
        <sz val="9"/>
        <rFont val="Verdana"/>
        <family val="2"/>
      </rPr>
      <t>Caratterizzazione rifiuto solido.</t>
    </r>
    <r>
      <rPr>
        <sz val="9"/>
        <rFont val="Verdana"/>
        <family val="2"/>
      </rPr>
      <t xml:space="preserve"> 
Residuo a 105°C, Residuo 600°C, pH, peso specifico apparente, stato fisico, infiammabilità, metalli/metalloidi, Cr VI, anioni solubili in acqua, zolfo totale, solfuri, Carbonio totale (TC), Carbonio Organico Totale (TOC), Carbonio Elementale (EC), Composti organici volatili in GC-MS, Composti organici semivolatili in GC-MS. 
</t>
    </r>
    <r>
      <rPr>
        <b/>
        <sz val="9"/>
        <rFont val="Verdana"/>
        <family val="2"/>
      </rPr>
      <t>Test di cessione.</t>
    </r>
    <r>
      <rPr>
        <sz val="9"/>
        <rFont val="Verdana"/>
        <family val="2"/>
      </rPr>
      <t xml:space="preserve">
Analisi su eluato: pH, metalli, anioni solubili in acqua, Carbonio organico disciolto (DOC), Solidi totali disciolti a 180°C. 
</t>
    </r>
    <r>
      <rPr>
        <b/>
        <sz val="9"/>
        <rFont val="Verdana"/>
        <family val="2"/>
      </rPr>
      <t>Test ANC.
Prova geotecnica CBR.</t>
    </r>
    <r>
      <rPr>
        <sz val="9"/>
        <rFont val="Verdana"/>
        <family val="2"/>
      </rPr>
      <t xml:space="preserve">
Incluse le attività di preparazione campione ed eventuali riduzioni granulometriche.                
</t>
    </r>
    <r>
      <rPr>
        <b/>
        <sz val="9"/>
        <rFont val="Verdana"/>
        <family val="2"/>
      </rPr>
      <t>Giudizio di classificazione rifiuto e valutazioni per il conferimento in discarica.</t>
    </r>
  </si>
  <si>
    <t xml:space="preserve">Analisi granulometrica su frazione ciottoli/ghiaie, ciascun taglio </t>
  </si>
  <si>
    <t>Solfiti</t>
  </si>
  <si>
    <t>in conformità a quanto disposto dall'Art.108, comma 9 del D.Lgs 36/2023:</t>
  </si>
  <si>
    <t>ALLEGATO D</t>
  </si>
  <si>
    <t>Metalli/metalloidi (determinazione totale 10 metalli inclusa mineralizzazione)</t>
  </si>
  <si>
    <t>Carbonio organico totale (TOC/FOC)</t>
  </si>
  <si>
    <r>
      <t>Preparativa propedeutica alla stebilizzazione dei metalli nelle acque 
(acidificazione con acido nitrico pH&gt;2 e filtrazione 45</t>
    </r>
    <r>
      <rPr>
        <sz val="9"/>
        <rFont val="GreekC"/>
      </rPr>
      <t>m</t>
    </r>
    <r>
      <rPr>
        <sz val="9"/>
        <rFont val="Verdana"/>
        <family val="2"/>
      </rPr>
      <t>m)</t>
    </r>
  </si>
  <si>
    <t>Determinazioni analitiche su matrici liquide 
(matrici ambientali, rifiuti, eluato)</t>
  </si>
  <si>
    <t>Determinazioni analitiche su matrici vegetali 
(matrici vegetali edibili)</t>
  </si>
  <si>
    <t xml:space="preserve">Pacchetti analitici su matrici liquide 
(matrici ambientali, rifiuti) </t>
  </si>
  <si>
    <t>Pacchetti analitici su matrici solide  
(matrici ambientali, rifiuti)</t>
  </si>
  <si>
    <t>Il prezzo complessivamente offerto è (in cifre): Euro _______________________________ , (in lettere): Euro ________________________________________________________________________</t>
  </si>
  <si>
    <t>Pari ad un ribasso percentuale del (in cifre): ______________________________________% , (in lettere): __________________________________________________________________ percento.</t>
  </si>
  <si>
    <t>Prezzo Totale 
IVA esclusa
(Q × Pu)</t>
  </si>
  <si>
    <t xml:space="preserve">Il sottoscritto _______________________________________________________________________________________________________________________________, </t>
  </si>
  <si>
    <t xml:space="preserve">Codice Fiscale:______________________________________________________________________________________________________________________________, </t>
  </si>
  <si>
    <t xml:space="preserve">con sede in______________________________________ CAP:________________ Via/Piazza:_____________________________________________________________, </t>
  </si>
  <si>
    <t xml:space="preserve">in qualità di_________________________________________________________________________________________________________________________________, </t>
  </si>
  <si>
    <t xml:space="preserve">nato il ______/______/________ a _____________________________________________________________________________________________________________, </t>
  </si>
  <si>
    <t xml:space="preserve">dell'Impresa________________________________________________________________________________________________________________________________, </t>
  </si>
  <si>
    <t>Determinazioni analitiche su matrici solide 
(matrici ambientali abiotiche e rifiuti)</t>
  </si>
  <si>
    <t>Prezzo complessivamente offerto:</t>
  </si>
  <si>
    <t>Ribasso percentuale offerto:</t>
  </si>
  <si>
    <t>Che i propri oneri della sicurezza inerenti i rischi specifici propri dell'attività dell'impresa appaltatrice inclusi nel prezzo offerto  sono pari a: 
(in cifre) Euro _________________________, (in lettere) Euro _____________________________________;</t>
  </si>
  <si>
    <t>Che i propri costi della manodopera inclusi nel prezzo offerto  sono pari a: 
(in cifre) Euro _________________________, (in lettere) Euro _____________________________________;</t>
  </si>
  <si>
    <t>di cui quali costi della manodopera stimati, non soggetti a ribasso</t>
  </si>
  <si>
    <t>duecentodiecimila/00</t>
  </si>
  <si>
    <t>cinquantaduemilacinquecento /00</t>
  </si>
  <si>
    <r>
      <t xml:space="preserve">Procedura negoziata ex art.50, co.1 lett. e), del D.Lgs. 36/2023 e smi, per la stipula di un Accordo Quadro, con un unico operatore, per l’affidamento del servizio di analisi chimiche e relativi servizi connessi - CIG B1D50A4822
</t>
    </r>
    <r>
      <rPr>
        <b/>
        <u/>
        <sz val="9"/>
        <color theme="1"/>
        <rFont val="Verdana"/>
        <family val="2"/>
      </rPr>
      <t>Offerta Economica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</si>
</sst>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;###0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rgb="FFFF0000"/>
      <name val="Verdana"/>
      <family val="2"/>
    </font>
    <font>
      <b/>
      <u/>
      <sz val="9"/>
      <color theme="1"/>
      <name val="Verdana"/>
      <family val="2"/>
    </font>
    <font>
      <b/>
      <sz val="9"/>
      <color rgb="FF00B050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9"/>
      <name val="GreekC"/>
    </font>
    <font>
      <b/>
      <sz val="12"/>
      <name val="Verdana"/>
      <family val="2"/>
    </font>
    <font>
      <b/>
      <sz val="12"/>
      <color rgb="FF000000"/>
      <name val="Verdana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Calibri"/>
      <family val="2"/>
      <scheme val="minor"/>
    </font>
    <font>
      <i/>
      <sz val="9"/>
      <color theme="1"/>
      <name val="Verdana"/>
      <family val="2"/>
    </font>
    <font>
      <i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5" fillId="0" borderId="0" applyFont="0" applyFill="0" applyBorder="0" applyAlignment="0" applyProtection="0"/>
  </cellStyleXfs>
  <cellXfs count="102">
    <xf numFmtId="0" fontId="0" fillId="0" borderId="0" xfId="0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164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left" vertical="center" wrapText="1"/>
    </xf>
    <xf numFmtId="3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vertical="center" wrapText="1"/>
    </xf>
    <xf numFmtId="3" fontId="8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wrapText="1"/>
      <protection locked="0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left" vertical="center" wrapText="1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vertical="top" wrapText="1"/>
    </xf>
    <xf numFmtId="1" fontId="9" fillId="0" borderId="9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13" fillId="2" borderId="0" xfId="0" applyFont="1" applyFill="1" applyProtection="1">
      <protection locked="0"/>
    </xf>
    <xf numFmtId="0" fontId="14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 applyProtection="1">
      <alignment vertical="center"/>
      <protection locked="0"/>
    </xf>
    <xf numFmtId="0" fontId="4" fillId="2" borderId="13" xfId="0" applyFont="1" applyFill="1" applyBorder="1" applyAlignment="1" applyProtection="1">
      <alignment horizontal="right" vertical="center"/>
    </xf>
    <xf numFmtId="0" fontId="16" fillId="2" borderId="14" xfId="0" applyFont="1" applyFill="1" applyBorder="1" applyAlignment="1" applyProtection="1">
      <alignment horizontal="right" vertical="center"/>
    </xf>
    <xf numFmtId="1" fontId="3" fillId="2" borderId="0" xfId="0" applyNumberFormat="1" applyFont="1" applyFill="1" applyProtection="1">
      <protection locked="0"/>
    </xf>
    <xf numFmtId="2" fontId="9" fillId="2" borderId="11" xfId="0" applyNumberFormat="1" applyFont="1" applyFill="1" applyBorder="1" applyAlignment="1" applyProtection="1">
      <alignment horizontal="center" vertical="center"/>
      <protection locked="0"/>
    </xf>
    <xf numFmtId="2" fontId="9" fillId="2" borderId="12" xfId="0" applyNumberFormat="1" applyFont="1" applyFill="1" applyBorder="1" applyAlignment="1" applyProtection="1">
      <alignment horizontal="center" vertical="center"/>
      <protection locked="0"/>
    </xf>
    <xf numFmtId="165" fontId="8" fillId="2" borderId="11" xfId="1" applyNumberFormat="1" applyFont="1" applyFill="1" applyBorder="1" applyAlignment="1" applyProtection="1">
      <alignment horizontal="center" vertical="center" wrapText="1"/>
    </xf>
    <xf numFmtId="165" fontId="8" fillId="2" borderId="12" xfId="1" applyNumberFormat="1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3" fontId="2" fillId="2" borderId="11" xfId="1" applyNumberFormat="1" applyFont="1" applyFill="1" applyBorder="1" applyAlignment="1" applyProtection="1">
      <alignment horizontal="center" vertical="center" wrapText="1"/>
    </xf>
    <xf numFmtId="3" fontId="2" fillId="2" borderId="12" xfId="1" applyNumberFormat="1" applyFont="1" applyFill="1" applyBorder="1" applyAlignment="1" applyProtection="1">
      <alignment horizontal="center" vertical="center" wrapText="1"/>
    </xf>
    <xf numFmtId="2" fontId="9" fillId="0" borderId="11" xfId="0" applyNumberFormat="1" applyFont="1" applyBorder="1" applyAlignment="1" applyProtection="1">
      <alignment horizontal="center" vertical="center"/>
      <protection locked="0"/>
    </xf>
    <xf numFmtId="2" fontId="9" fillId="0" borderId="12" xfId="0" applyNumberFormat="1" applyFont="1" applyBorder="1" applyAlignment="1" applyProtection="1">
      <alignment horizontal="center" vertical="center"/>
      <protection locked="0"/>
    </xf>
    <xf numFmtId="165" fontId="8" fillId="2" borderId="11" xfId="1" applyNumberFormat="1" applyFont="1" applyFill="1" applyBorder="1" applyAlignment="1" applyProtection="1">
      <alignment horizontal="center" vertical="center" wrapText="1"/>
      <protection locked="0"/>
    </xf>
    <xf numFmtId="165" fontId="8" fillId="2" borderId="12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11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1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top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right" vertical="center"/>
    </xf>
    <xf numFmtId="0" fontId="4" fillId="2" borderId="7" xfId="0" applyFont="1" applyFill="1" applyBorder="1" applyAlignment="1" applyProtection="1">
      <alignment horizontal="right" vertical="center"/>
    </xf>
    <xf numFmtId="0" fontId="4" fillId="2" borderId="8" xfId="0" applyFont="1" applyFill="1" applyBorder="1" applyAlignment="1" applyProtection="1">
      <alignment horizontal="right" vertical="center"/>
    </xf>
    <xf numFmtId="0" fontId="4" fillId="2" borderId="10" xfId="0" applyFont="1" applyFill="1" applyBorder="1" applyAlignment="1" applyProtection="1">
      <alignment horizontal="right" vertical="center"/>
    </xf>
    <xf numFmtId="0" fontId="4" fillId="2" borderId="6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  <protection locked="0"/>
    </xf>
    <xf numFmtId="165" fontId="2" fillId="2" borderId="8" xfId="0" applyNumberFormat="1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165" fontId="2" fillId="2" borderId="0" xfId="0" applyNumberFormat="1" applyFont="1" applyFill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top"/>
    </xf>
    <xf numFmtId="165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165" fontId="17" fillId="2" borderId="13" xfId="0" applyNumberFormat="1" applyFont="1" applyFill="1" applyBorder="1" applyAlignment="1" applyProtection="1">
      <alignment horizontal="center" vertical="center"/>
    </xf>
    <xf numFmtId="165" fontId="17" fillId="2" borderId="15" xfId="0" applyNumberFormat="1" applyFont="1" applyFill="1" applyBorder="1" applyAlignment="1" applyProtection="1">
      <alignment horizontal="center" vertical="center"/>
    </xf>
    <xf numFmtId="165" fontId="17" fillId="2" borderId="14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right" vertical="center"/>
    </xf>
    <xf numFmtId="10" fontId="2" fillId="2" borderId="2" xfId="2" applyNumberFormat="1" applyFont="1" applyFill="1" applyBorder="1" applyAlignment="1" applyProtection="1">
      <alignment horizontal="center" vertical="center" wrapText="1"/>
    </xf>
    <xf numFmtId="10" fontId="2" fillId="2" borderId="4" xfId="2" applyNumberFormat="1" applyFont="1" applyFill="1" applyBorder="1" applyAlignment="1" applyProtection="1">
      <alignment horizontal="center" vertical="center" wrapText="1"/>
    </xf>
    <xf numFmtId="165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4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e" xfId="0" builtinId="0"/>
    <cellStyle name="Normale 2" xfId="1"/>
    <cellStyle name="Percentuale" xfId="2" builtinId="5"/>
  </cellStyles>
  <dxfs count="3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817170</xdr:colOff>
      <xdr:row>0</xdr:row>
      <xdr:rowOff>19826</xdr:rowOff>
    </xdr:from>
    <xdr:to>
      <xdr:col>1</xdr:col>
      <xdr:colOff>2301679</xdr:colOff>
      <xdr:row>1</xdr:row>
      <xdr:rowOff>236316</xdr:rowOff>
    </xdr:to>
    <xdr:pic>
      <xdr:nvPicPr>
        <xdr:cNvPr id="2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20" y="19826"/>
          <a:ext cx="1484509" cy="39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85"/>
  <sheetViews>
    <sheetView tabSelected="1" topLeftCell="A366" zoomScale="90" zoomScaleNormal="90" zoomScaleSheetLayoutView="85" workbookViewId="0">
      <selection activeCell="A379" sqref="A379:G379"/>
    </sheetView>
  </sheetViews>
  <sheetFormatPr defaultColWidth="9.140625" defaultRowHeight="11.25" x14ac:dyDescent="0.15"/>
  <cols>
    <col min="1" max="1" width="11" style="4" customWidth="1"/>
    <col min="2" max="2" width="85.140625" style="16" customWidth="1"/>
    <col min="3" max="3" width="9.85546875" style="1" customWidth="1"/>
    <col min="4" max="4" width="16.7109375" style="1" customWidth="1"/>
    <col min="5" max="5" width="8.42578125" style="1" customWidth="1"/>
    <col min="6" max="6" width="14.140625" style="1" customWidth="1"/>
    <col min="7" max="7" width="11" style="1" customWidth="1"/>
    <col min="8" max="16384" width="9.140625" style="1"/>
  </cols>
  <sheetData>
    <row r="1" spans="1:9" ht="14.45" customHeight="1" x14ac:dyDescent="0.15">
      <c r="A1" s="58"/>
      <c r="B1" s="59"/>
      <c r="C1" s="62" t="s">
        <v>472</v>
      </c>
      <c r="D1" s="62"/>
      <c r="E1" s="62"/>
      <c r="F1" s="62"/>
      <c r="G1" s="63"/>
    </row>
    <row r="2" spans="1:9" ht="33" customHeight="1" x14ac:dyDescent="0.15">
      <c r="A2" s="60"/>
      <c r="B2" s="61"/>
      <c r="C2" s="64" t="s">
        <v>440</v>
      </c>
      <c r="D2" s="64"/>
      <c r="E2" s="64"/>
      <c r="F2" s="64"/>
      <c r="G2" s="65"/>
    </row>
    <row r="3" spans="1:9" x14ac:dyDescent="0.15">
      <c r="A3" s="29"/>
      <c r="B3" s="22"/>
      <c r="C3" s="22"/>
      <c r="D3" s="22"/>
      <c r="E3" s="22"/>
      <c r="F3" s="22"/>
      <c r="G3" s="30"/>
    </row>
    <row r="4" spans="1:9" ht="30" customHeight="1" x14ac:dyDescent="0.15">
      <c r="A4" s="58" t="s">
        <v>443</v>
      </c>
      <c r="B4" s="69"/>
      <c r="C4" s="69"/>
      <c r="D4" s="69"/>
      <c r="E4" s="69"/>
      <c r="F4" s="69"/>
      <c r="G4" s="59"/>
    </row>
    <row r="5" spans="1:9" ht="39" customHeight="1" x14ac:dyDescent="0.15">
      <c r="A5" s="23" t="s">
        <v>442</v>
      </c>
      <c r="B5" s="70" t="s">
        <v>497</v>
      </c>
      <c r="C5" s="70"/>
      <c r="D5" s="70"/>
      <c r="E5" s="70"/>
      <c r="F5" s="70"/>
      <c r="G5" s="71"/>
    </row>
    <row r="6" spans="1:9" ht="24.95" customHeight="1" x14ac:dyDescent="0.15">
      <c r="A6" s="72" t="s">
        <v>483</v>
      </c>
      <c r="B6" s="73"/>
      <c r="C6" s="73"/>
      <c r="D6" s="73"/>
      <c r="E6" s="73"/>
      <c r="F6" s="73"/>
      <c r="G6" s="74"/>
    </row>
    <row r="7" spans="1:9" ht="24.95" customHeight="1" x14ac:dyDescent="0.15">
      <c r="A7" s="72" t="s">
        <v>487</v>
      </c>
      <c r="B7" s="73"/>
      <c r="C7" s="73"/>
      <c r="D7" s="73"/>
      <c r="E7" s="73"/>
      <c r="F7" s="73"/>
      <c r="G7" s="74"/>
    </row>
    <row r="8" spans="1:9" ht="24.95" customHeight="1" x14ac:dyDescent="0.15">
      <c r="A8" s="72" t="s">
        <v>484</v>
      </c>
      <c r="B8" s="73"/>
      <c r="C8" s="73"/>
      <c r="D8" s="73"/>
      <c r="E8" s="73"/>
      <c r="F8" s="73"/>
      <c r="G8" s="74"/>
    </row>
    <row r="9" spans="1:9" ht="24.95" customHeight="1" x14ac:dyDescent="0.15">
      <c r="A9" s="72" t="s">
        <v>486</v>
      </c>
      <c r="B9" s="73"/>
      <c r="C9" s="73"/>
      <c r="D9" s="73"/>
      <c r="E9" s="73"/>
      <c r="F9" s="73"/>
      <c r="G9" s="74"/>
    </row>
    <row r="10" spans="1:9" ht="24.95" customHeight="1" x14ac:dyDescent="0.15">
      <c r="A10" s="72" t="s">
        <v>488</v>
      </c>
      <c r="B10" s="73"/>
      <c r="C10" s="73"/>
      <c r="D10" s="73"/>
      <c r="E10" s="73"/>
      <c r="F10" s="73"/>
      <c r="G10" s="74"/>
    </row>
    <row r="11" spans="1:9" ht="24.95" customHeight="1" x14ac:dyDescent="0.15">
      <c r="A11" s="72" t="s">
        <v>485</v>
      </c>
      <c r="B11" s="73"/>
      <c r="C11" s="73"/>
      <c r="D11" s="73"/>
      <c r="E11" s="73"/>
      <c r="F11" s="73"/>
      <c r="G11" s="74"/>
    </row>
    <row r="12" spans="1:9" ht="20.100000000000001" customHeight="1" x14ac:dyDescent="0.15">
      <c r="A12" s="66" t="s">
        <v>441</v>
      </c>
      <c r="B12" s="67"/>
      <c r="C12" s="67"/>
      <c r="D12" s="67"/>
      <c r="E12" s="67"/>
      <c r="F12" s="67"/>
      <c r="G12" s="68"/>
    </row>
    <row r="13" spans="1:9" ht="30" customHeight="1" x14ac:dyDescent="0.15">
      <c r="A13" s="57" t="s">
        <v>426</v>
      </c>
      <c r="B13" s="57"/>
      <c r="C13" s="56" t="s">
        <v>476</v>
      </c>
      <c r="D13" s="56"/>
      <c r="E13" s="56"/>
      <c r="F13" s="56"/>
      <c r="G13" s="56"/>
    </row>
    <row r="14" spans="1:9" ht="45" customHeight="1" x14ac:dyDescent="0.15">
      <c r="A14" s="5" t="s">
        <v>81</v>
      </c>
      <c r="B14" s="5" t="s">
        <v>289</v>
      </c>
      <c r="C14" s="6" t="s">
        <v>437</v>
      </c>
      <c r="D14" s="48" t="s">
        <v>438</v>
      </c>
      <c r="E14" s="49"/>
      <c r="F14" s="48" t="s">
        <v>482</v>
      </c>
      <c r="G14" s="49"/>
    </row>
    <row r="15" spans="1:9" ht="20.100000000000001" customHeight="1" x14ac:dyDescent="0.15">
      <c r="A15" s="7">
        <v>1</v>
      </c>
      <c r="B15" s="8" t="s">
        <v>87</v>
      </c>
      <c r="C15" s="24">
        <v>28</v>
      </c>
      <c r="D15" s="52"/>
      <c r="E15" s="53"/>
      <c r="F15" s="40">
        <f>C15*D15</f>
        <v>0</v>
      </c>
      <c r="G15" s="41"/>
      <c r="I15" s="37"/>
    </row>
    <row r="16" spans="1:9" ht="20.100000000000001" customHeight="1" x14ac:dyDescent="0.15">
      <c r="A16" s="7">
        <v>2</v>
      </c>
      <c r="B16" s="8" t="s">
        <v>435</v>
      </c>
      <c r="C16" s="24">
        <v>1</v>
      </c>
      <c r="D16" s="52"/>
      <c r="E16" s="53"/>
      <c r="F16" s="40">
        <f t="shared" ref="F16:F79" si="0">C16*D16</f>
        <v>0</v>
      </c>
      <c r="G16" s="41"/>
      <c r="I16" s="37"/>
    </row>
    <row r="17" spans="1:9" ht="20.100000000000001" customHeight="1" x14ac:dyDescent="0.15">
      <c r="A17" s="7">
        <v>3</v>
      </c>
      <c r="B17" s="8" t="s">
        <v>290</v>
      </c>
      <c r="C17" s="24">
        <v>1</v>
      </c>
      <c r="D17" s="52"/>
      <c r="E17" s="53"/>
      <c r="F17" s="40">
        <f t="shared" si="0"/>
        <v>0</v>
      </c>
      <c r="G17" s="41"/>
      <c r="I17" s="37"/>
    </row>
    <row r="18" spans="1:9" ht="20.100000000000001" customHeight="1" x14ac:dyDescent="0.15">
      <c r="A18" s="7">
        <v>4</v>
      </c>
      <c r="B18" s="8" t="s">
        <v>291</v>
      </c>
      <c r="C18" s="24">
        <v>1</v>
      </c>
      <c r="D18" s="52"/>
      <c r="E18" s="53"/>
      <c r="F18" s="40">
        <f t="shared" si="0"/>
        <v>0</v>
      </c>
      <c r="G18" s="41"/>
      <c r="I18" s="37"/>
    </row>
    <row r="19" spans="1:9" ht="20.100000000000001" customHeight="1" x14ac:dyDescent="0.15">
      <c r="A19" s="7">
        <v>5</v>
      </c>
      <c r="B19" s="8" t="s">
        <v>292</v>
      </c>
      <c r="C19" s="24">
        <v>1</v>
      </c>
      <c r="D19" s="52"/>
      <c r="E19" s="53"/>
      <c r="F19" s="40">
        <f t="shared" si="0"/>
        <v>0</v>
      </c>
      <c r="G19" s="41"/>
      <c r="I19" s="37"/>
    </row>
    <row r="20" spans="1:9" ht="20.100000000000001" customHeight="1" x14ac:dyDescent="0.15">
      <c r="A20" s="7">
        <v>6</v>
      </c>
      <c r="B20" s="8" t="s">
        <v>293</v>
      </c>
      <c r="C20" s="24">
        <v>1</v>
      </c>
      <c r="D20" s="52"/>
      <c r="E20" s="53"/>
      <c r="F20" s="40">
        <f t="shared" si="0"/>
        <v>0</v>
      </c>
      <c r="G20" s="41"/>
      <c r="I20" s="37"/>
    </row>
    <row r="21" spans="1:9" ht="20.100000000000001" customHeight="1" x14ac:dyDescent="0.15">
      <c r="A21" s="7">
        <v>7</v>
      </c>
      <c r="B21" s="8" t="s">
        <v>294</v>
      </c>
      <c r="C21" s="24">
        <v>1</v>
      </c>
      <c r="D21" s="52"/>
      <c r="E21" s="53"/>
      <c r="F21" s="40">
        <f t="shared" si="0"/>
        <v>0</v>
      </c>
      <c r="G21" s="41"/>
      <c r="I21" s="37"/>
    </row>
    <row r="22" spans="1:9" ht="20.100000000000001" customHeight="1" x14ac:dyDescent="0.15">
      <c r="A22" s="7">
        <v>8</v>
      </c>
      <c r="B22" s="8" t="s">
        <v>295</v>
      </c>
      <c r="C22" s="24">
        <v>1</v>
      </c>
      <c r="D22" s="52"/>
      <c r="E22" s="53"/>
      <c r="F22" s="40">
        <f t="shared" si="0"/>
        <v>0</v>
      </c>
      <c r="G22" s="41"/>
      <c r="I22" s="37"/>
    </row>
    <row r="23" spans="1:9" ht="20.100000000000001" customHeight="1" x14ac:dyDescent="0.15">
      <c r="A23" s="7">
        <v>9</v>
      </c>
      <c r="B23" s="8" t="s">
        <v>296</v>
      </c>
      <c r="C23" s="24">
        <v>82</v>
      </c>
      <c r="D23" s="52"/>
      <c r="E23" s="53"/>
      <c r="F23" s="40">
        <f t="shared" si="0"/>
        <v>0</v>
      </c>
      <c r="G23" s="41"/>
      <c r="I23" s="37"/>
    </row>
    <row r="24" spans="1:9" ht="20.100000000000001" customHeight="1" x14ac:dyDescent="0.15">
      <c r="A24" s="7">
        <v>10</v>
      </c>
      <c r="B24" s="8" t="s">
        <v>88</v>
      </c>
      <c r="C24" s="24">
        <v>1</v>
      </c>
      <c r="D24" s="52"/>
      <c r="E24" s="53"/>
      <c r="F24" s="40">
        <f t="shared" si="0"/>
        <v>0</v>
      </c>
      <c r="G24" s="41"/>
      <c r="I24" s="37"/>
    </row>
    <row r="25" spans="1:9" ht="20.100000000000001" customHeight="1" x14ac:dyDescent="0.15">
      <c r="A25" s="7">
        <v>11</v>
      </c>
      <c r="B25" s="8" t="s">
        <v>297</v>
      </c>
      <c r="C25" s="24">
        <v>282</v>
      </c>
      <c r="D25" s="52"/>
      <c r="E25" s="53"/>
      <c r="F25" s="40">
        <f t="shared" si="0"/>
        <v>0</v>
      </c>
      <c r="G25" s="41"/>
      <c r="I25" s="37"/>
    </row>
    <row r="26" spans="1:9" ht="20.100000000000001" customHeight="1" x14ac:dyDescent="0.15">
      <c r="A26" s="7">
        <v>12</v>
      </c>
      <c r="B26" s="8" t="s">
        <v>298</v>
      </c>
      <c r="C26" s="24">
        <v>42</v>
      </c>
      <c r="D26" s="52"/>
      <c r="E26" s="53"/>
      <c r="F26" s="40">
        <f t="shared" si="0"/>
        <v>0</v>
      </c>
      <c r="G26" s="41"/>
      <c r="I26" s="37"/>
    </row>
    <row r="27" spans="1:9" ht="20.100000000000001" customHeight="1" x14ac:dyDescent="0.15">
      <c r="A27" s="7">
        <v>13</v>
      </c>
      <c r="B27" s="8" t="s">
        <v>299</v>
      </c>
      <c r="C27" s="24">
        <v>235</v>
      </c>
      <c r="D27" s="52"/>
      <c r="E27" s="53"/>
      <c r="F27" s="40">
        <f t="shared" si="0"/>
        <v>0</v>
      </c>
      <c r="G27" s="41"/>
      <c r="I27" s="37"/>
    </row>
    <row r="28" spans="1:9" ht="20.100000000000001" customHeight="1" x14ac:dyDescent="0.15">
      <c r="A28" s="7">
        <v>14</v>
      </c>
      <c r="B28" s="8" t="s">
        <v>300</v>
      </c>
      <c r="C28" s="24">
        <v>1</v>
      </c>
      <c r="D28" s="52"/>
      <c r="E28" s="53"/>
      <c r="F28" s="40">
        <f t="shared" si="0"/>
        <v>0</v>
      </c>
      <c r="G28" s="41"/>
      <c r="I28" s="37"/>
    </row>
    <row r="29" spans="1:9" ht="20.100000000000001" customHeight="1" x14ac:dyDescent="0.15">
      <c r="A29" s="7">
        <v>15</v>
      </c>
      <c r="B29" s="8" t="s">
        <v>301</v>
      </c>
      <c r="C29" s="24">
        <v>1</v>
      </c>
      <c r="D29" s="52"/>
      <c r="E29" s="53"/>
      <c r="F29" s="40">
        <f t="shared" si="0"/>
        <v>0</v>
      </c>
      <c r="G29" s="41"/>
      <c r="I29" s="37"/>
    </row>
    <row r="30" spans="1:9" ht="20.100000000000001" customHeight="1" x14ac:dyDescent="0.15">
      <c r="A30" s="7">
        <v>16</v>
      </c>
      <c r="B30" s="8" t="s">
        <v>302</v>
      </c>
      <c r="C30" s="24">
        <v>55</v>
      </c>
      <c r="D30" s="52"/>
      <c r="E30" s="53"/>
      <c r="F30" s="40">
        <f t="shared" si="0"/>
        <v>0</v>
      </c>
      <c r="G30" s="41"/>
      <c r="I30" s="37"/>
    </row>
    <row r="31" spans="1:9" ht="20.100000000000001" customHeight="1" x14ac:dyDescent="0.15">
      <c r="A31" s="7">
        <v>17</v>
      </c>
      <c r="B31" s="8" t="s">
        <v>303</v>
      </c>
      <c r="C31" s="24">
        <v>1</v>
      </c>
      <c r="D31" s="52"/>
      <c r="E31" s="53"/>
      <c r="F31" s="40">
        <f t="shared" si="0"/>
        <v>0</v>
      </c>
      <c r="G31" s="41"/>
      <c r="I31" s="37"/>
    </row>
    <row r="32" spans="1:9" ht="20.100000000000001" customHeight="1" x14ac:dyDescent="0.15">
      <c r="A32" s="7">
        <v>18</v>
      </c>
      <c r="B32" s="8" t="s">
        <v>84</v>
      </c>
      <c r="C32" s="24">
        <v>1</v>
      </c>
      <c r="D32" s="52"/>
      <c r="E32" s="53"/>
      <c r="F32" s="40">
        <f t="shared" si="0"/>
        <v>0</v>
      </c>
      <c r="G32" s="41"/>
      <c r="I32" s="37"/>
    </row>
    <row r="33" spans="1:9" ht="20.100000000000001" customHeight="1" x14ac:dyDescent="0.15">
      <c r="A33" s="7">
        <v>19</v>
      </c>
      <c r="B33" s="8" t="s">
        <v>304</v>
      </c>
      <c r="C33" s="24">
        <v>1</v>
      </c>
      <c r="D33" s="52"/>
      <c r="E33" s="53"/>
      <c r="F33" s="40">
        <f t="shared" si="0"/>
        <v>0</v>
      </c>
      <c r="G33" s="41"/>
      <c r="I33" s="37"/>
    </row>
    <row r="34" spans="1:9" ht="20.100000000000001" customHeight="1" x14ac:dyDescent="0.15">
      <c r="A34" s="7">
        <v>20</v>
      </c>
      <c r="B34" s="8" t="s">
        <v>89</v>
      </c>
      <c r="C34" s="24">
        <v>1</v>
      </c>
      <c r="D34" s="52"/>
      <c r="E34" s="53"/>
      <c r="F34" s="40">
        <f t="shared" si="0"/>
        <v>0</v>
      </c>
      <c r="G34" s="41"/>
      <c r="I34" s="37"/>
    </row>
    <row r="35" spans="1:9" ht="20.100000000000001" customHeight="1" x14ac:dyDescent="0.15">
      <c r="A35" s="7">
        <v>21</v>
      </c>
      <c r="B35" s="8" t="s">
        <v>305</v>
      </c>
      <c r="C35" s="24">
        <v>69</v>
      </c>
      <c r="D35" s="52"/>
      <c r="E35" s="53"/>
      <c r="F35" s="40">
        <f t="shared" si="0"/>
        <v>0</v>
      </c>
      <c r="G35" s="41"/>
      <c r="I35" s="37"/>
    </row>
    <row r="36" spans="1:9" ht="20.100000000000001" customHeight="1" x14ac:dyDescent="0.15">
      <c r="A36" s="7">
        <v>22</v>
      </c>
      <c r="B36" s="8" t="s">
        <v>306</v>
      </c>
      <c r="C36" s="24">
        <v>42</v>
      </c>
      <c r="D36" s="52"/>
      <c r="E36" s="53"/>
      <c r="F36" s="40">
        <f t="shared" si="0"/>
        <v>0</v>
      </c>
      <c r="G36" s="41"/>
      <c r="I36" s="37"/>
    </row>
    <row r="37" spans="1:9" ht="20.100000000000001" customHeight="1" x14ac:dyDescent="0.15">
      <c r="A37" s="7">
        <v>23</v>
      </c>
      <c r="B37" s="8" t="s">
        <v>307</v>
      </c>
      <c r="C37" s="24">
        <v>1</v>
      </c>
      <c r="D37" s="52"/>
      <c r="E37" s="53"/>
      <c r="F37" s="40">
        <f t="shared" si="0"/>
        <v>0</v>
      </c>
      <c r="G37" s="41"/>
      <c r="I37" s="37"/>
    </row>
    <row r="38" spans="1:9" ht="20.100000000000001" customHeight="1" x14ac:dyDescent="0.15">
      <c r="A38" s="7">
        <v>24</v>
      </c>
      <c r="B38" s="8" t="s">
        <v>97</v>
      </c>
      <c r="C38" s="24">
        <v>1</v>
      </c>
      <c r="D38" s="52"/>
      <c r="E38" s="53"/>
      <c r="F38" s="40">
        <f t="shared" si="0"/>
        <v>0</v>
      </c>
      <c r="G38" s="41"/>
      <c r="I38" s="37"/>
    </row>
    <row r="39" spans="1:9" ht="20.100000000000001" customHeight="1" x14ac:dyDescent="0.15">
      <c r="A39" s="7">
        <v>25</v>
      </c>
      <c r="B39" s="8" t="s">
        <v>308</v>
      </c>
      <c r="C39" s="24">
        <v>1</v>
      </c>
      <c r="D39" s="52"/>
      <c r="E39" s="53"/>
      <c r="F39" s="40">
        <f t="shared" si="0"/>
        <v>0</v>
      </c>
      <c r="G39" s="41"/>
      <c r="I39" s="37"/>
    </row>
    <row r="40" spans="1:9" ht="20.100000000000001" customHeight="1" x14ac:dyDescent="0.15">
      <c r="A40" s="7">
        <v>26</v>
      </c>
      <c r="B40" s="8" t="s">
        <v>309</v>
      </c>
      <c r="C40" s="24">
        <v>1</v>
      </c>
      <c r="D40" s="52"/>
      <c r="E40" s="53"/>
      <c r="F40" s="40">
        <f t="shared" si="0"/>
        <v>0</v>
      </c>
      <c r="G40" s="41"/>
      <c r="I40" s="37"/>
    </row>
    <row r="41" spans="1:9" ht="20.100000000000001" customHeight="1" x14ac:dyDescent="0.15">
      <c r="A41" s="7">
        <v>27</v>
      </c>
      <c r="B41" s="8" t="s">
        <v>310</v>
      </c>
      <c r="C41" s="24">
        <v>282</v>
      </c>
      <c r="D41" s="52"/>
      <c r="E41" s="53"/>
      <c r="F41" s="40">
        <f t="shared" si="0"/>
        <v>0</v>
      </c>
      <c r="G41" s="41"/>
      <c r="I41" s="37"/>
    </row>
    <row r="42" spans="1:9" ht="20.100000000000001" customHeight="1" x14ac:dyDescent="0.15">
      <c r="A42" s="7">
        <v>28</v>
      </c>
      <c r="B42" s="8" t="s">
        <v>311</v>
      </c>
      <c r="C42" s="24">
        <v>1</v>
      </c>
      <c r="D42" s="52"/>
      <c r="E42" s="53"/>
      <c r="F42" s="40">
        <f t="shared" si="0"/>
        <v>0</v>
      </c>
      <c r="G42" s="41"/>
      <c r="I42" s="37"/>
    </row>
    <row r="43" spans="1:9" ht="20.100000000000001" customHeight="1" x14ac:dyDescent="0.15">
      <c r="A43" s="7">
        <v>29</v>
      </c>
      <c r="B43" s="8" t="s">
        <v>283</v>
      </c>
      <c r="C43" s="24">
        <v>273</v>
      </c>
      <c r="D43" s="52"/>
      <c r="E43" s="53"/>
      <c r="F43" s="40">
        <f t="shared" si="0"/>
        <v>0</v>
      </c>
      <c r="G43" s="41"/>
      <c r="I43" s="37"/>
    </row>
    <row r="44" spans="1:9" ht="20.100000000000001" customHeight="1" x14ac:dyDescent="0.15">
      <c r="A44" s="7">
        <v>30</v>
      </c>
      <c r="B44" s="8" t="s">
        <v>312</v>
      </c>
      <c r="C44" s="24">
        <v>1</v>
      </c>
      <c r="D44" s="52"/>
      <c r="E44" s="53"/>
      <c r="F44" s="40">
        <f t="shared" si="0"/>
        <v>0</v>
      </c>
      <c r="G44" s="41"/>
      <c r="I44" s="37"/>
    </row>
    <row r="45" spans="1:9" ht="20.100000000000001" customHeight="1" x14ac:dyDescent="0.15">
      <c r="A45" s="7">
        <v>31</v>
      </c>
      <c r="B45" s="8" t="s">
        <v>99</v>
      </c>
      <c r="C45" s="24">
        <v>215</v>
      </c>
      <c r="D45" s="52"/>
      <c r="E45" s="53"/>
      <c r="F45" s="40">
        <f t="shared" si="0"/>
        <v>0</v>
      </c>
      <c r="G45" s="41"/>
      <c r="I45" s="37"/>
    </row>
    <row r="46" spans="1:9" ht="20.100000000000001" customHeight="1" x14ac:dyDescent="0.15">
      <c r="A46" s="7">
        <v>32</v>
      </c>
      <c r="B46" s="8" t="s">
        <v>93</v>
      </c>
      <c r="C46" s="24">
        <v>1</v>
      </c>
      <c r="D46" s="52"/>
      <c r="E46" s="53"/>
      <c r="F46" s="40">
        <f t="shared" si="0"/>
        <v>0</v>
      </c>
      <c r="G46" s="41"/>
      <c r="I46" s="37"/>
    </row>
    <row r="47" spans="1:9" ht="20.100000000000001" customHeight="1" x14ac:dyDescent="0.15">
      <c r="A47" s="7">
        <v>33</v>
      </c>
      <c r="B47" s="8" t="s">
        <v>313</v>
      </c>
      <c r="C47" s="24">
        <v>1</v>
      </c>
      <c r="D47" s="52"/>
      <c r="E47" s="53"/>
      <c r="F47" s="40">
        <f t="shared" si="0"/>
        <v>0</v>
      </c>
      <c r="G47" s="41"/>
      <c r="I47" s="37"/>
    </row>
    <row r="48" spans="1:9" ht="20.100000000000001" customHeight="1" x14ac:dyDescent="0.15">
      <c r="A48" s="7">
        <v>34</v>
      </c>
      <c r="B48" s="8" t="s">
        <v>314</v>
      </c>
      <c r="C48" s="24">
        <v>1</v>
      </c>
      <c r="D48" s="52"/>
      <c r="E48" s="53"/>
      <c r="F48" s="40">
        <f t="shared" si="0"/>
        <v>0</v>
      </c>
      <c r="G48" s="41"/>
      <c r="I48" s="37"/>
    </row>
    <row r="49" spans="1:9" ht="20.100000000000001" customHeight="1" x14ac:dyDescent="0.15">
      <c r="A49" s="7">
        <v>35</v>
      </c>
      <c r="B49" s="8" t="s">
        <v>315</v>
      </c>
      <c r="C49" s="24">
        <v>538</v>
      </c>
      <c r="D49" s="52"/>
      <c r="E49" s="53"/>
      <c r="F49" s="40">
        <f t="shared" si="0"/>
        <v>0</v>
      </c>
      <c r="G49" s="41"/>
      <c r="I49" s="37"/>
    </row>
    <row r="50" spans="1:9" ht="20.100000000000001" customHeight="1" x14ac:dyDescent="0.15">
      <c r="A50" s="7">
        <v>36</v>
      </c>
      <c r="B50" s="8" t="s">
        <v>316</v>
      </c>
      <c r="C50" s="24">
        <v>1</v>
      </c>
      <c r="D50" s="52"/>
      <c r="E50" s="53"/>
      <c r="F50" s="40">
        <f t="shared" si="0"/>
        <v>0</v>
      </c>
      <c r="G50" s="41"/>
      <c r="I50" s="37"/>
    </row>
    <row r="51" spans="1:9" ht="20.100000000000001" customHeight="1" x14ac:dyDescent="0.15">
      <c r="A51" s="7">
        <v>37</v>
      </c>
      <c r="B51" s="8" t="s">
        <v>317</v>
      </c>
      <c r="C51" s="24">
        <v>1</v>
      </c>
      <c r="D51" s="52"/>
      <c r="E51" s="53"/>
      <c r="F51" s="40">
        <f t="shared" si="0"/>
        <v>0</v>
      </c>
      <c r="G51" s="41"/>
      <c r="I51" s="37"/>
    </row>
    <row r="52" spans="1:9" ht="20.100000000000001" customHeight="1" x14ac:dyDescent="0.15">
      <c r="A52" s="7">
        <v>38</v>
      </c>
      <c r="B52" s="8" t="s">
        <v>318</v>
      </c>
      <c r="C52" s="24">
        <v>1</v>
      </c>
      <c r="D52" s="52"/>
      <c r="E52" s="53"/>
      <c r="F52" s="40">
        <f t="shared" si="0"/>
        <v>0</v>
      </c>
      <c r="G52" s="41"/>
      <c r="I52" s="37"/>
    </row>
    <row r="53" spans="1:9" ht="20.100000000000001" customHeight="1" x14ac:dyDescent="0.15">
      <c r="A53" s="7">
        <v>39</v>
      </c>
      <c r="B53" s="8" t="s">
        <v>319</v>
      </c>
      <c r="C53" s="24">
        <v>174</v>
      </c>
      <c r="D53" s="52"/>
      <c r="E53" s="53"/>
      <c r="F53" s="40">
        <f t="shared" si="0"/>
        <v>0</v>
      </c>
      <c r="G53" s="41"/>
      <c r="I53" s="37"/>
    </row>
    <row r="54" spans="1:9" ht="20.100000000000001" customHeight="1" x14ac:dyDescent="0.15">
      <c r="A54" s="7">
        <v>40</v>
      </c>
      <c r="B54" s="8" t="s">
        <v>320</v>
      </c>
      <c r="C54" s="24">
        <v>1</v>
      </c>
      <c r="D54" s="52"/>
      <c r="E54" s="53"/>
      <c r="F54" s="40">
        <f t="shared" si="0"/>
        <v>0</v>
      </c>
      <c r="G54" s="41"/>
      <c r="I54" s="37"/>
    </row>
    <row r="55" spans="1:9" ht="20.100000000000001" customHeight="1" x14ac:dyDescent="0.15">
      <c r="A55" s="7">
        <v>41</v>
      </c>
      <c r="B55" s="8" t="s">
        <v>321</v>
      </c>
      <c r="C55" s="24">
        <v>1</v>
      </c>
      <c r="D55" s="52"/>
      <c r="E55" s="53"/>
      <c r="F55" s="40">
        <f t="shared" si="0"/>
        <v>0</v>
      </c>
      <c r="G55" s="41"/>
      <c r="I55" s="37"/>
    </row>
    <row r="56" spans="1:9" ht="20.100000000000001" customHeight="1" x14ac:dyDescent="0.15">
      <c r="A56" s="7">
        <v>42</v>
      </c>
      <c r="B56" s="8" t="s">
        <v>322</v>
      </c>
      <c r="C56" s="24">
        <v>794</v>
      </c>
      <c r="D56" s="52"/>
      <c r="E56" s="53"/>
      <c r="F56" s="40">
        <f t="shared" si="0"/>
        <v>0</v>
      </c>
      <c r="G56" s="41"/>
      <c r="I56" s="37"/>
    </row>
    <row r="57" spans="1:9" ht="20.100000000000001" customHeight="1" x14ac:dyDescent="0.15">
      <c r="A57" s="7">
        <v>43</v>
      </c>
      <c r="B57" s="8" t="s">
        <v>323</v>
      </c>
      <c r="C57" s="24">
        <v>55</v>
      </c>
      <c r="D57" s="52"/>
      <c r="E57" s="53"/>
      <c r="F57" s="40">
        <f t="shared" si="0"/>
        <v>0</v>
      </c>
      <c r="G57" s="41"/>
      <c r="I57" s="37"/>
    </row>
    <row r="58" spans="1:9" ht="20.100000000000001" customHeight="1" x14ac:dyDescent="0.15">
      <c r="A58" s="7">
        <v>44</v>
      </c>
      <c r="B58" s="8" t="s">
        <v>324</v>
      </c>
      <c r="C58" s="24">
        <v>482</v>
      </c>
      <c r="D58" s="52"/>
      <c r="E58" s="53"/>
      <c r="F58" s="40">
        <f t="shared" si="0"/>
        <v>0</v>
      </c>
      <c r="G58" s="41"/>
      <c r="I58" s="37"/>
    </row>
    <row r="59" spans="1:9" ht="20.100000000000001" customHeight="1" x14ac:dyDescent="0.15">
      <c r="A59" s="7">
        <v>45</v>
      </c>
      <c r="B59" s="8" t="s">
        <v>325</v>
      </c>
      <c r="C59" s="24">
        <v>161</v>
      </c>
      <c r="D59" s="52"/>
      <c r="E59" s="53"/>
      <c r="F59" s="40">
        <f t="shared" si="0"/>
        <v>0</v>
      </c>
      <c r="G59" s="41"/>
      <c r="I59" s="37"/>
    </row>
    <row r="60" spans="1:9" ht="20.100000000000001" customHeight="1" x14ac:dyDescent="0.15">
      <c r="A60" s="7">
        <v>46</v>
      </c>
      <c r="B60" s="8" t="s">
        <v>326</v>
      </c>
      <c r="C60" s="24">
        <v>268</v>
      </c>
      <c r="D60" s="52"/>
      <c r="E60" s="53"/>
      <c r="F60" s="40">
        <f t="shared" si="0"/>
        <v>0</v>
      </c>
      <c r="G60" s="41"/>
      <c r="I60" s="37"/>
    </row>
    <row r="61" spans="1:9" ht="20.100000000000001" customHeight="1" x14ac:dyDescent="0.15">
      <c r="A61" s="7">
        <v>47</v>
      </c>
      <c r="B61" s="8" t="s">
        <v>327</v>
      </c>
      <c r="C61" s="24">
        <v>452</v>
      </c>
      <c r="D61" s="52"/>
      <c r="E61" s="53"/>
      <c r="F61" s="40">
        <f t="shared" si="0"/>
        <v>0</v>
      </c>
      <c r="G61" s="41"/>
      <c r="I61" s="37"/>
    </row>
    <row r="62" spans="1:9" ht="20.100000000000001" customHeight="1" x14ac:dyDescent="0.15">
      <c r="A62" s="7">
        <v>48</v>
      </c>
      <c r="B62" s="8" t="s">
        <v>328</v>
      </c>
      <c r="C62" s="24">
        <v>1</v>
      </c>
      <c r="D62" s="52"/>
      <c r="E62" s="53"/>
      <c r="F62" s="40">
        <f t="shared" si="0"/>
        <v>0</v>
      </c>
      <c r="G62" s="41"/>
      <c r="I62" s="37"/>
    </row>
    <row r="63" spans="1:9" ht="20.100000000000001" customHeight="1" x14ac:dyDescent="0.15">
      <c r="A63" s="7">
        <v>49</v>
      </c>
      <c r="B63" s="8" t="s">
        <v>329</v>
      </c>
      <c r="C63" s="24">
        <v>15</v>
      </c>
      <c r="D63" s="52"/>
      <c r="E63" s="53"/>
      <c r="F63" s="40">
        <f t="shared" si="0"/>
        <v>0</v>
      </c>
      <c r="G63" s="41"/>
      <c r="I63" s="37"/>
    </row>
    <row r="64" spans="1:9" ht="20.100000000000001" customHeight="1" x14ac:dyDescent="0.15">
      <c r="A64" s="10" t="s">
        <v>0</v>
      </c>
      <c r="B64" s="8" t="s">
        <v>330</v>
      </c>
      <c r="C64" s="24">
        <v>42</v>
      </c>
      <c r="D64" s="52"/>
      <c r="E64" s="53"/>
      <c r="F64" s="40">
        <f t="shared" si="0"/>
        <v>0</v>
      </c>
      <c r="G64" s="41"/>
      <c r="I64" s="37"/>
    </row>
    <row r="65" spans="1:9" ht="20.100000000000001" customHeight="1" x14ac:dyDescent="0.15">
      <c r="A65" s="10" t="s">
        <v>1</v>
      </c>
      <c r="B65" s="8" t="s">
        <v>331</v>
      </c>
      <c r="C65" s="24">
        <v>123</v>
      </c>
      <c r="D65" s="52"/>
      <c r="E65" s="53"/>
      <c r="F65" s="40">
        <f t="shared" si="0"/>
        <v>0</v>
      </c>
      <c r="G65" s="41"/>
      <c r="I65" s="37"/>
    </row>
    <row r="66" spans="1:9" ht="20.100000000000001" customHeight="1" x14ac:dyDescent="0.15">
      <c r="A66" s="10" t="s">
        <v>2</v>
      </c>
      <c r="B66" s="8" t="s">
        <v>332</v>
      </c>
      <c r="C66" s="24">
        <v>1</v>
      </c>
      <c r="D66" s="52"/>
      <c r="E66" s="53"/>
      <c r="F66" s="40">
        <f t="shared" si="0"/>
        <v>0</v>
      </c>
      <c r="G66" s="41"/>
      <c r="I66" s="37"/>
    </row>
    <row r="67" spans="1:9" ht="20.100000000000001" customHeight="1" x14ac:dyDescent="0.15">
      <c r="A67" s="7">
        <v>50</v>
      </c>
      <c r="B67" s="8" t="s">
        <v>95</v>
      </c>
      <c r="C67" s="24">
        <v>450</v>
      </c>
      <c r="D67" s="52"/>
      <c r="E67" s="53"/>
      <c r="F67" s="40">
        <f t="shared" si="0"/>
        <v>0</v>
      </c>
      <c r="G67" s="41"/>
      <c r="I67" s="37"/>
    </row>
    <row r="68" spans="1:9" ht="20.100000000000001" customHeight="1" x14ac:dyDescent="0.15">
      <c r="A68" s="7">
        <v>51</v>
      </c>
      <c r="B68" s="8" t="s">
        <v>96</v>
      </c>
      <c r="C68" s="24">
        <v>96</v>
      </c>
      <c r="D68" s="52"/>
      <c r="E68" s="53"/>
      <c r="F68" s="40">
        <f t="shared" si="0"/>
        <v>0</v>
      </c>
      <c r="G68" s="41"/>
      <c r="I68" s="37"/>
    </row>
    <row r="69" spans="1:9" ht="20.100000000000001" customHeight="1" x14ac:dyDescent="0.15">
      <c r="A69" s="7">
        <v>52</v>
      </c>
      <c r="B69" s="8" t="s">
        <v>333</v>
      </c>
      <c r="C69" s="24">
        <v>1</v>
      </c>
      <c r="D69" s="52"/>
      <c r="E69" s="53"/>
      <c r="F69" s="40">
        <f t="shared" si="0"/>
        <v>0</v>
      </c>
      <c r="G69" s="41"/>
      <c r="I69" s="37"/>
    </row>
    <row r="70" spans="1:9" ht="20.100000000000001" customHeight="1" x14ac:dyDescent="0.15">
      <c r="A70" s="7">
        <v>53</v>
      </c>
      <c r="B70" s="8" t="s">
        <v>334</v>
      </c>
      <c r="C70" s="24">
        <v>138</v>
      </c>
      <c r="D70" s="52"/>
      <c r="E70" s="53"/>
      <c r="F70" s="40">
        <f t="shared" si="0"/>
        <v>0</v>
      </c>
      <c r="G70" s="41"/>
      <c r="I70" s="37"/>
    </row>
    <row r="71" spans="1:9" ht="20.100000000000001" customHeight="1" x14ac:dyDescent="0.15">
      <c r="A71" s="10" t="s">
        <v>3</v>
      </c>
      <c r="B71" s="8" t="s">
        <v>335</v>
      </c>
      <c r="C71" s="24">
        <v>120</v>
      </c>
      <c r="D71" s="52"/>
      <c r="E71" s="53"/>
      <c r="F71" s="40">
        <f t="shared" si="0"/>
        <v>0</v>
      </c>
      <c r="G71" s="41"/>
      <c r="I71" s="37"/>
    </row>
    <row r="72" spans="1:9" ht="20.100000000000001" customHeight="1" x14ac:dyDescent="0.15">
      <c r="A72" s="10" t="s">
        <v>4</v>
      </c>
      <c r="B72" s="8" t="s">
        <v>104</v>
      </c>
      <c r="C72" s="24">
        <v>1</v>
      </c>
      <c r="D72" s="52"/>
      <c r="E72" s="53"/>
      <c r="F72" s="40">
        <f t="shared" si="0"/>
        <v>0</v>
      </c>
      <c r="G72" s="41"/>
      <c r="I72" s="37"/>
    </row>
    <row r="73" spans="1:9" ht="20.100000000000001" customHeight="1" x14ac:dyDescent="0.15">
      <c r="A73" s="10" t="s">
        <v>5</v>
      </c>
      <c r="B73" s="8" t="s">
        <v>336</v>
      </c>
      <c r="C73" s="24">
        <v>57</v>
      </c>
      <c r="D73" s="52"/>
      <c r="E73" s="53"/>
      <c r="F73" s="40">
        <f t="shared" si="0"/>
        <v>0</v>
      </c>
      <c r="G73" s="41"/>
      <c r="I73" s="37"/>
    </row>
    <row r="74" spans="1:9" ht="20.100000000000001" customHeight="1" x14ac:dyDescent="0.15">
      <c r="A74" s="10" t="s">
        <v>6</v>
      </c>
      <c r="B74" s="8" t="s">
        <v>337</v>
      </c>
      <c r="C74" s="24">
        <v>1</v>
      </c>
      <c r="D74" s="52"/>
      <c r="E74" s="53"/>
      <c r="F74" s="40">
        <f t="shared" si="0"/>
        <v>0</v>
      </c>
      <c r="G74" s="41"/>
      <c r="I74" s="37"/>
    </row>
    <row r="75" spans="1:9" ht="20.100000000000001" customHeight="1" x14ac:dyDescent="0.15">
      <c r="A75" s="7">
        <v>54</v>
      </c>
      <c r="B75" s="8" t="s">
        <v>338</v>
      </c>
      <c r="C75" s="24">
        <v>23</v>
      </c>
      <c r="D75" s="52"/>
      <c r="E75" s="53"/>
      <c r="F75" s="40">
        <f t="shared" si="0"/>
        <v>0</v>
      </c>
      <c r="G75" s="41"/>
      <c r="I75" s="37"/>
    </row>
    <row r="76" spans="1:9" ht="20.100000000000001" customHeight="1" x14ac:dyDescent="0.15">
      <c r="A76" s="10" t="s">
        <v>7</v>
      </c>
      <c r="B76" s="8" t="s">
        <v>339</v>
      </c>
      <c r="C76" s="24">
        <v>142</v>
      </c>
      <c r="D76" s="52"/>
      <c r="E76" s="53"/>
      <c r="F76" s="40">
        <f t="shared" si="0"/>
        <v>0</v>
      </c>
      <c r="G76" s="41"/>
      <c r="I76" s="37"/>
    </row>
    <row r="77" spans="1:9" ht="20.100000000000001" customHeight="1" x14ac:dyDescent="0.15">
      <c r="A77" s="10" t="s">
        <v>8</v>
      </c>
      <c r="B77" s="8" t="s">
        <v>117</v>
      </c>
      <c r="C77" s="24">
        <v>42</v>
      </c>
      <c r="D77" s="52"/>
      <c r="E77" s="53"/>
      <c r="F77" s="40">
        <f t="shared" si="0"/>
        <v>0</v>
      </c>
      <c r="G77" s="41"/>
      <c r="I77" s="37"/>
    </row>
    <row r="78" spans="1:9" ht="20.100000000000001" customHeight="1" x14ac:dyDescent="0.15">
      <c r="A78" s="10" t="s">
        <v>9</v>
      </c>
      <c r="B78" s="8" t="s">
        <v>340</v>
      </c>
      <c r="C78" s="24">
        <v>42</v>
      </c>
      <c r="D78" s="52"/>
      <c r="E78" s="53"/>
      <c r="F78" s="40">
        <f t="shared" si="0"/>
        <v>0</v>
      </c>
      <c r="G78" s="41"/>
      <c r="I78" s="37"/>
    </row>
    <row r="79" spans="1:9" ht="20.100000000000001" customHeight="1" x14ac:dyDescent="0.15">
      <c r="A79" s="10" t="s">
        <v>10</v>
      </c>
      <c r="B79" s="8" t="s">
        <v>341</v>
      </c>
      <c r="C79" s="24">
        <v>1</v>
      </c>
      <c r="D79" s="52"/>
      <c r="E79" s="53"/>
      <c r="F79" s="40">
        <f t="shared" si="0"/>
        <v>0</v>
      </c>
      <c r="G79" s="41"/>
      <c r="I79" s="37"/>
    </row>
    <row r="80" spans="1:9" ht="20.100000000000001" customHeight="1" x14ac:dyDescent="0.15">
      <c r="A80" s="10" t="s">
        <v>11</v>
      </c>
      <c r="B80" s="8" t="s">
        <v>342</v>
      </c>
      <c r="C80" s="24">
        <v>376</v>
      </c>
      <c r="D80" s="52"/>
      <c r="E80" s="53"/>
      <c r="F80" s="40">
        <f t="shared" ref="F80:F143" si="1">C80*D80</f>
        <v>0</v>
      </c>
      <c r="G80" s="41"/>
      <c r="I80" s="37"/>
    </row>
    <row r="81" spans="1:9" ht="20.100000000000001" customHeight="1" x14ac:dyDescent="0.15">
      <c r="A81" s="10" t="s">
        <v>12</v>
      </c>
      <c r="B81" s="8" t="s">
        <v>343</v>
      </c>
      <c r="C81" s="24">
        <v>384</v>
      </c>
      <c r="D81" s="52"/>
      <c r="E81" s="53"/>
      <c r="F81" s="40">
        <f t="shared" si="1"/>
        <v>0</v>
      </c>
      <c r="G81" s="41"/>
      <c r="I81" s="37"/>
    </row>
    <row r="82" spans="1:9" ht="24.95" customHeight="1" x14ac:dyDescent="0.15">
      <c r="A82" s="7">
        <v>55</v>
      </c>
      <c r="B82" s="8" t="s">
        <v>344</v>
      </c>
      <c r="C82" s="24">
        <v>614</v>
      </c>
      <c r="D82" s="52"/>
      <c r="E82" s="53"/>
      <c r="F82" s="40">
        <f t="shared" si="1"/>
        <v>0</v>
      </c>
      <c r="G82" s="41"/>
      <c r="I82" s="37"/>
    </row>
    <row r="83" spans="1:9" ht="20.100000000000001" customHeight="1" x14ac:dyDescent="0.15">
      <c r="A83" s="7">
        <v>56</v>
      </c>
      <c r="B83" s="8" t="s">
        <v>345</v>
      </c>
      <c r="C83" s="24">
        <v>376</v>
      </c>
      <c r="D83" s="52"/>
      <c r="E83" s="53"/>
      <c r="F83" s="40">
        <f t="shared" si="1"/>
        <v>0</v>
      </c>
      <c r="G83" s="41"/>
      <c r="I83" s="37"/>
    </row>
    <row r="84" spans="1:9" ht="20.100000000000001" customHeight="1" x14ac:dyDescent="0.15">
      <c r="A84" s="7">
        <v>57</v>
      </c>
      <c r="B84" s="8" t="s">
        <v>346</v>
      </c>
      <c r="C84" s="24">
        <v>114</v>
      </c>
      <c r="D84" s="52"/>
      <c r="E84" s="53"/>
      <c r="F84" s="40">
        <f t="shared" si="1"/>
        <v>0</v>
      </c>
      <c r="G84" s="41"/>
      <c r="I84" s="37"/>
    </row>
    <row r="85" spans="1:9" ht="20.100000000000001" customHeight="1" x14ac:dyDescent="0.15">
      <c r="A85" s="7">
        <v>58</v>
      </c>
      <c r="B85" s="8" t="s">
        <v>347</v>
      </c>
      <c r="C85" s="24">
        <v>82</v>
      </c>
      <c r="D85" s="52"/>
      <c r="E85" s="53"/>
      <c r="F85" s="40">
        <f t="shared" si="1"/>
        <v>0</v>
      </c>
      <c r="G85" s="41"/>
      <c r="I85" s="37"/>
    </row>
    <row r="86" spans="1:9" ht="20.100000000000001" customHeight="1" x14ac:dyDescent="0.15">
      <c r="A86" s="7">
        <v>59</v>
      </c>
      <c r="B86" s="8" t="s">
        <v>348</v>
      </c>
      <c r="C86" s="24">
        <v>1</v>
      </c>
      <c r="D86" s="52"/>
      <c r="E86" s="53"/>
      <c r="F86" s="40">
        <f t="shared" si="1"/>
        <v>0</v>
      </c>
      <c r="G86" s="41"/>
      <c r="I86" s="37"/>
    </row>
    <row r="87" spans="1:9" ht="20.100000000000001" customHeight="1" x14ac:dyDescent="0.15">
      <c r="A87" s="7">
        <v>60</v>
      </c>
      <c r="B87" s="8" t="s">
        <v>349</v>
      </c>
      <c r="C87" s="24">
        <v>1</v>
      </c>
      <c r="D87" s="52"/>
      <c r="E87" s="53"/>
      <c r="F87" s="40">
        <f t="shared" si="1"/>
        <v>0</v>
      </c>
      <c r="G87" s="41"/>
      <c r="I87" s="37"/>
    </row>
    <row r="88" spans="1:9" ht="20.100000000000001" customHeight="1" x14ac:dyDescent="0.15">
      <c r="A88" s="7">
        <v>61</v>
      </c>
      <c r="B88" s="8" t="s">
        <v>350</v>
      </c>
      <c r="C88" s="24">
        <v>1</v>
      </c>
      <c r="D88" s="52"/>
      <c r="E88" s="53"/>
      <c r="F88" s="40">
        <f t="shared" si="1"/>
        <v>0</v>
      </c>
      <c r="G88" s="41"/>
      <c r="I88" s="37"/>
    </row>
    <row r="89" spans="1:9" ht="20.100000000000001" customHeight="1" x14ac:dyDescent="0.15">
      <c r="A89" s="7">
        <v>62</v>
      </c>
      <c r="B89" s="8" t="s">
        <v>351</v>
      </c>
      <c r="C89" s="24">
        <v>218</v>
      </c>
      <c r="D89" s="52"/>
      <c r="E89" s="53"/>
      <c r="F89" s="40">
        <f t="shared" si="1"/>
        <v>0</v>
      </c>
      <c r="G89" s="41"/>
      <c r="I89" s="37"/>
    </row>
    <row r="90" spans="1:9" ht="20.100000000000001" customHeight="1" x14ac:dyDescent="0.15">
      <c r="A90" s="7">
        <v>63</v>
      </c>
      <c r="B90" s="8" t="s">
        <v>352</v>
      </c>
      <c r="C90" s="24">
        <v>1</v>
      </c>
      <c r="D90" s="52"/>
      <c r="E90" s="53"/>
      <c r="F90" s="40">
        <f t="shared" si="1"/>
        <v>0</v>
      </c>
      <c r="G90" s="41"/>
      <c r="I90" s="37"/>
    </row>
    <row r="91" spans="1:9" ht="20.100000000000001" customHeight="1" x14ac:dyDescent="0.15">
      <c r="A91" s="7">
        <v>64</v>
      </c>
      <c r="B91" s="8" t="s">
        <v>353</v>
      </c>
      <c r="C91" s="24">
        <v>1</v>
      </c>
      <c r="D91" s="52"/>
      <c r="E91" s="53"/>
      <c r="F91" s="40">
        <f t="shared" si="1"/>
        <v>0</v>
      </c>
      <c r="G91" s="41"/>
      <c r="I91" s="37"/>
    </row>
    <row r="92" spans="1:9" ht="20.100000000000001" customHeight="1" x14ac:dyDescent="0.15">
      <c r="A92" s="7">
        <v>65</v>
      </c>
      <c r="B92" s="8" t="s">
        <v>131</v>
      </c>
      <c r="C92" s="24">
        <v>1</v>
      </c>
      <c r="D92" s="52"/>
      <c r="E92" s="53"/>
      <c r="F92" s="40">
        <f t="shared" si="1"/>
        <v>0</v>
      </c>
      <c r="G92" s="41"/>
      <c r="I92" s="37"/>
    </row>
    <row r="93" spans="1:9" ht="20.100000000000001" customHeight="1" x14ac:dyDescent="0.15">
      <c r="A93" s="7">
        <v>66</v>
      </c>
      <c r="B93" s="8" t="s">
        <v>354</v>
      </c>
      <c r="C93" s="24">
        <v>1</v>
      </c>
      <c r="D93" s="52"/>
      <c r="E93" s="53"/>
      <c r="F93" s="40">
        <f t="shared" si="1"/>
        <v>0</v>
      </c>
      <c r="G93" s="41"/>
      <c r="I93" s="37"/>
    </row>
    <row r="94" spans="1:9" ht="20.100000000000001" customHeight="1" x14ac:dyDescent="0.15">
      <c r="A94" s="7">
        <v>67</v>
      </c>
      <c r="B94" s="8" t="s">
        <v>355</v>
      </c>
      <c r="C94" s="24">
        <v>1</v>
      </c>
      <c r="D94" s="52"/>
      <c r="E94" s="53"/>
      <c r="F94" s="40">
        <f t="shared" si="1"/>
        <v>0</v>
      </c>
      <c r="G94" s="41"/>
      <c r="I94" s="37"/>
    </row>
    <row r="95" spans="1:9" ht="20.100000000000001" customHeight="1" x14ac:dyDescent="0.15">
      <c r="A95" s="7">
        <v>68</v>
      </c>
      <c r="B95" s="8" t="s">
        <v>132</v>
      </c>
      <c r="C95" s="24">
        <v>1</v>
      </c>
      <c r="D95" s="52"/>
      <c r="E95" s="53"/>
      <c r="F95" s="40">
        <f t="shared" si="1"/>
        <v>0</v>
      </c>
      <c r="G95" s="41"/>
      <c r="I95" s="37"/>
    </row>
    <row r="96" spans="1:9" ht="24.95" customHeight="1" x14ac:dyDescent="0.15">
      <c r="A96" s="10" t="s">
        <v>13</v>
      </c>
      <c r="B96" s="8" t="s">
        <v>356</v>
      </c>
      <c r="C96" s="24">
        <v>15</v>
      </c>
      <c r="D96" s="52"/>
      <c r="E96" s="53"/>
      <c r="F96" s="40">
        <f t="shared" si="1"/>
        <v>0</v>
      </c>
      <c r="G96" s="41"/>
      <c r="I96" s="37"/>
    </row>
    <row r="97" spans="1:9" ht="20.100000000000001" customHeight="1" x14ac:dyDescent="0.15">
      <c r="A97" s="10" t="s">
        <v>14</v>
      </c>
      <c r="B97" s="8" t="s">
        <v>136</v>
      </c>
      <c r="C97" s="24">
        <v>1</v>
      </c>
      <c r="D97" s="52"/>
      <c r="E97" s="53"/>
      <c r="F97" s="40">
        <f t="shared" si="1"/>
        <v>0</v>
      </c>
      <c r="G97" s="41"/>
      <c r="I97" s="37"/>
    </row>
    <row r="98" spans="1:9" ht="24.95" customHeight="1" x14ac:dyDescent="0.15">
      <c r="A98" s="10" t="s">
        <v>15</v>
      </c>
      <c r="B98" s="8" t="s">
        <v>357</v>
      </c>
      <c r="C98" s="24">
        <v>2</v>
      </c>
      <c r="D98" s="52"/>
      <c r="E98" s="53"/>
      <c r="F98" s="40">
        <f t="shared" si="1"/>
        <v>0</v>
      </c>
      <c r="G98" s="41"/>
      <c r="I98" s="37"/>
    </row>
    <row r="99" spans="1:9" ht="20.100000000000001" customHeight="1" x14ac:dyDescent="0.15">
      <c r="A99" s="7">
        <v>69</v>
      </c>
      <c r="B99" s="8" t="s">
        <v>16</v>
      </c>
      <c r="C99" s="24">
        <v>28</v>
      </c>
      <c r="D99" s="52"/>
      <c r="E99" s="53"/>
      <c r="F99" s="40">
        <f t="shared" si="1"/>
        <v>0</v>
      </c>
      <c r="G99" s="41"/>
      <c r="I99" s="37"/>
    </row>
    <row r="100" spans="1:9" ht="20.100000000000001" customHeight="1" x14ac:dyDescent="0.15">
      <c r="A100" s="10" t="s">
        <v>17</v>
      </c>
      <c r="B100" s="8" t="s">
        <v>141</v>
      </c>
      <c r="C100" s="24">
        <v>1</v>
      </c>
      <c r="D100" s="52"/>
      <c r="E100" s="53"/>
      <c r="F100" s="40">
        <f t="shared" si="1"/>
        <v>0</v>
      </c>
      <c r="G100" s="41"/>
      <c r="I100" s="37"/>
    </row>
    <row r="101" spans="1:9" ht="20.100000000000001" customHeight="1" x14ac:dyDescent="0.15">
      <c r="A101" s="10" t="s">
        <v>18</v>
      </c>
      <c r="B101" s="8" t="s">
        <v>358</v>
      </c>
      <c r="C101" s="24">
        <v>1</v>
      </c>
      <c r="D101" s="52"/>
      <c r="E101" s="53"/>
      <c r="F101" s="40">
        <f t="shared" si="1"/>
        <v>0</v>
      </c>
      <c r="G101" s="41"/>
      <c r="I101" s="37"/>
    </row>
    <row r="102" spans="1:9" ht="20.100000000000001" customHeight="1" x14ac:dyDescent="0.15">
      <c r="A102" s="10" t="s">
        <v>19</v>
      </c>
      <c r="B102" s="8" t="s">
        <v>359</v>
      </c>
      <c r="C102" s="24">
        <v>2</v>
      </c>
      <c r="D102" s="52"/>
      <c r="E102" s="53"/>
      <c r="F102" s="40">
        <f t="shared" si="1"/>
        <v>0</v>
      </c>
      <c r="G102" s="41"/>
      <c r="I102" s="37"/>
    </row>
    <row r="103" spans="1:9" ht="20.100000000000001" customHeight="1" x14ac:dyDescent="0.15">
      <c r="A103" s="7">
        <v>70</v>
      </c>
      <c r="B103" s="8" t="s">
        <v>360</v>
      </c>
      <c r="C103" s="24">
        <v>1</v>
      </c>
      <c r="D103" s="52"/>
      <c r="E103" s="53"/>
      <c r="F103" s="40">
        <f t="shared" si="1"/>
        <v>0</v>
      </c>
      <c r="G103" s="41"/>
      <c r="I103" s="37"/>
    </row>
    <row r="104" spans="1:9" ht="20.100000000000001" customHeight="1" x14ac:dyDescent="0.15">
      <c r="A104" s="10" t="s">
        <v>20</v>
      </c>
      <c r="B104" s="8" t="s">
        <v>148</v>
      </c>
      <c r="C104" s="24">
        <v>1</v>
      </c>
      <c r="D104" s="52"/>
      <c r="E104" s="53"/>
      <c r="F104" s="40">
        <f t="shared" si="1"/>
        <v>0</v>
      </c>
      <c r="G104" s="41"/>
      <c r="I104" s="37"/>
    </row>
    <row r="105" spans="1:9" ht="20.100000000000001" customHeight="1" x14ac:dyDescent="0.15">
      <c r="A105" s="10" t="s">
        <v>21</v>
      </c>
      <c r="B105" s="8" t="s">
        <v>361</v>
      </c>
      <c r="C105" s="24">
        <v>1</v>
      </c>
      <c r="D105" s="52"/>
      <c r="E105" s="53"/>
      <c r="F105" s="40">
        <f t="shared" si="1"/>
        <v>0</v>
      </c>
      <c r="G105" s="41"/>
      <c r="I105" s="37"/>
    </row>
    <row r="106" spans="1:9" ht="20.100000000000001" customHeight="1" x14ac:dyDescent="0.15">
      <c r="A106" s="10" t="s">
        <v>22</v>
      </c>
      <c r="B106" s="8" t="s">
        <v>362</v>
      </c>
      <c r="C106" s="24">
        <v>1</v>
      </c>
      <c r="D106" s="52"/>
      <c r="E106" s="53"/>
      <c r="F106" s="40">
        <f t="shared" si="1"/>
        <v>0</v>
      </c>
      <c r="G106" s="41"/>
      <c r="I106" s="37"/>
    </row>
    <row r="107" spans="1:9" ht="24.95" customHeight="1" x14ac:dyDescent="0.15">
      <c r="A107" s="10" t="s">
        <v>23</v>
      </c>
      <c r="B107" s="8" t="s">
        <v>363</v>
      </c>
      <c r="C107" s="24">
        <v>2</v>
      </c>
      <c r="D107" s="52"/>
      <c r="E107" s="53"/>
      <c r="F107" s="40">
        <f t="shared" si="1"/>
        <v>0</v>
      </c>
      <c r="G107" s="41"/>
      <c r="I107" s="37"/>
    </row>
    <row r="108" spans="1:9" ht="20.100000000000001" customHeight="1" x14ac:dyDescent="0.15">
      <c r="A108" s="7">
        <v>71</v>
      </c>
      <c r="B108" s="8" t="s">
        <v>364</v>
      </c>
      <c r="C108" s="24">
        <v>2</v>
      </c>
      <c r="D108" s="52"/>
      <c r="E108" s="53"/>
      <c r="F108" s="40">
        <f t="shared" si="1"/>
        <v>0</v>
      </c>
      <c r="G108" s="41"/>
      <c r="I108" s="37"/>
    </row>
    <row r="109" spans="1:9" ht="20.100000000000001" customHeight="1" x14ac:dyDescent="0.15">
      <c r="A109" s="7">
        <v>72</v>
      </c>
      <c r="B109" s="8" t="s">
        <v>153</v>
      </c>
      <c r="C109" s="24">
        <v>1</v>
      </c>
      <c r="D109" s="52"/>
      <c r="E109" s="53"/>
      <c r="F109" s="40">
        <f t="shared" si="1"/>
        <v>0</v>
      </c>
      <c r="G109" s="41"/>
      <c r="I109" s="37"/>
    </row>
    <row r="110" spans="1:9" ht="20.100000000000001" customHeight="1" x14ac:dyDescent="0.15">
      <c r="A110" s="10" t="s">
        <v>24</v>
      </c>
      <c r="B110" s="8" t="s">
        <v>155</v>
      </c>
      <c r="C110" s="24">
        <v>1</v>
      </c>
      <c r="D110" s="52"/>
      <c r="E110" s="53"/>
      <c r="F110" s="40">
        <f t="shared" si="1"/>
        <v>0</v>
      </c>
      <c r="G110" s="41"/>
      <c r="I110" s="37"/>
    </row>
    <row r="111" spans="1:9" ht="20.100000000000001" customHeight="1" x14ac:dyDescent="0.15">
      <c r="A111" s="10" t="s">
        <v>25</v>
      </c>
      <c r="B111" s="8" t="s">
        <v>365</v>
      </c>
      <c r="C111" s="24">
        <v>1</v>
      </c>
      <c r="D111" s="52"/>
      <c r="E111" s="53"/>
      <c r="F111" s="40">
        <f t="shared" si="1"/>
        <v>0</v>
      </c>
      <c r="G111" s="41"/>
      <c r="I111" s="37"/>
    </row>
    <row r="112" spans="1:9" ht="20.100000000000001" customHeight="1" x14ac:dyDescent="0.15">
      <c r="A112" s="10" t="s">
        <v>26</v>
      </c>
      <c r="B112" s="8" t="s">
        <v>366</v>
      </c>
      <c r="C112" s="24">
        <v>1</v>
      </c>
      <c r="D112" s="52"/>
      <c r="E112" s="53"/>
      <c r="F112" s="40">
        <f t="shared" si="1"/>
        <v>0</v>
      </c>
      <c r="G112" s="41"/>
      <c r="I112" s="37"/>
    </row>
    <row r="113" spans="1:9" ht="20.100000000000001" customHeight="1" x14ac:dyDescent="0.15">
      <c r="A113" s="10" t="s">
        <v>27</v>
      </c>
      <c r="B113" s="8" t="s">
        <v>367</v>
      </c>
      <c r="C113" s="24">
        <v>1</v>
      </c>
      <c r="D113" s="52"/>
      <c r="E113" s="53"/>
      <c r="F113" s="40">
        <f t="shared" si="1"/>
        <v>0</v>
      </c>
      <c r="G113" s="41"/>
      <c r="I113" s="37"/>
    </row>
    <row r="114" spans="1:9" ht="24.95" customHeight="1" x14ac:dyDescent="0.15">
      <c r="A114" s="10" t="s">
        <v>28</v>
      </c>
      <c r="B114" s="8" t="s">
        <v>368</v>
      </c>
      <c r="C114" s="24">
        <v>2</v>
      </c>
      <c r="D114" s="52"/>
      <c r="E114" s="53"/>
      <c r="F114" s="40">
        <f t="shared" si="1"/>
        <v>0</v>
      </c>
      <c r="G114" s="41"/>
      <c r="I114" s="37"/>
    </row>
    <row r="115" spans="1:9" ht="20.100000000000001" customHeight="1" x14ac:dyDescent="0.15">
      <c r="A115" s="7">
        <v>73</v>
      </c>
      <c r="B115" s="8" t="s">
        <v>164</v>
      </c>
      <c r="C115" s="24">
        <v>1</v>
      </c>
      <c r="D115" s="52"/>
      <c r="E115" s="53"/>
      <c r="F115" s="40">
        <f t="shared" si="1"/>
        <v>0</v>
      </c>
      <c r="G115" s="41"/>
      <c r="I115" s="37"/>
    </row>
    <row r="116" spans="1:9" ht="20.100000000000001" customHeight="1" x14ac:dyDescent="0.15">
      <c r="A116" s="10" t="s">
        <v>29</v>
      </c>
      <c r="B116" s="8" t="s">
        <v>166</v>
      </c>
      <c r="C116" s="24">
        <v>1</v>
      </c>
      <c r="D116" s="52"/>
      <c r="E116" s="53"/>
      <c r="F116" s="40">
        <f t="shared" si="1"/>
        <v>0</v>
      </c>
      <c r="G116" s="41"/>
      <c r="I116" s="37"/>
    </row>
    <row r="117" spans="1:9" ht="20.100000000000001" customHeight="1" x14ac:dyDescent="0.15">
      <c r="A117" s="10" t="s">
        <v>30</v>
      </c>
      <c r="B117" s="8" t="s">
        <v>369</v>
      </c>
      <c r="C117" s="24">
        <v>1</v>
      </c>
      <c r="D117" s="52"/>
      <c r="E117" s="53"/>
      <c r="F117" s="40">
        <f t="shared" si="1"/>
        <v>0</v>
      </c>
      <c r="G117" s="41"/>
      <c r="I117" s="37"/>
    </row>
    <row r="118" spans="1:9" ht="24.95" customHeight="1" x14ac:dyDescent="0.15">
      <c r="A118" s="10" t="s">
        <v>31</v>
      </c>
      <c r="B118" s="8" t="s">
        <v>370</v>
      </c>
      <c r="C118" s="24">
        <v>2</v>
      </c>
      <c r="D118" s="52"/>
      <c r="E118" s="53"/>
      <c r="F118" s="40">
        <f t="shared" si="1"/>
        <v>0</v>
      </c>
      <c r="G118" s="41"/>
      <c r="I118" s="37"/>
    </row>
    <row r="119" spans="1:9" ht="20.100000000000001" customHeight="1" x14ac:dyDescent="0.15">
      <c r="A119" s="7">
        <v>74</v>
      </c>
      <c r="B119" s="8" t="s">
        <v>371</v>
      </c>
      <c r="C119" s="24">
        <v>1</v>
      </c>
      <c r="D119" s="52"/>
      <c r="E119" s="53"/>
      <c r="F119" s="40">
        <f t="shared" si="1"/>
        <v>0</v>
      </c>
      <c r="G119" s="41"/>
      <c r="I119" s="37"/>
    </row>
    <row r="120" spans="1:9" ht="20.100000000000001" customHeight="1" x14ac:dyDescent="0.15">
      <c r="A120" s="7">
        <v>75</v>
      </c>
      <c r="B120" s="8" t="s">
        <v>372</v>
      </c>
      <c r="C120" s="24">
        <v>1</v>
      </c>
      <c r="D120" s="52"/>
      <c r="E120" s="53"/>
      <c r="F120" s="40">
        <f t="shared" si="1"/>
        <v>0</v>
      </c>
      <c r="G120" s="41"/>
      <c r="I120" s="37"/>
    </row>
    <row r="121" spans="1:9" ht="20.100000000000001" customHeight="1" x14ac:dyDescent="0.15">
      <c r="A121" s="10" t="s">
        <v>32</v>
      </c>
      <c r="B121" s="8" t="s">
        <v>173</v>
      </c>
      <c r="C121" s="24">
        <v>1</v>
      </c>
      <c r="D121" s="52"/>
      <c r="E121" s="53"/>
      <c r="F121" s="40">
        <f t="shared" si="1"/>
        <v>0</v>
      </c>
      <c r="G121" s="41"/>
      <c r="I121" s="37"/>
    </row>
    <row r="122" spans="1:9" ht="20.100000000000001" customHeight="1" x14ac:dyDescent="0.15">
      <c r="A122" s="10" t="s">
        <v>33</v>
      </c>
      <c r="B122" s="8" t="s">
        <v>373</v>
      </c>
      <c r="C122" s="24">
        <v>1</v>
      </c>
      <c r="D122" s="52"/>
      <c r="E122" s="53"/>
      <c r="F122" s="40">
        <f t="shared" si="1"/>
        <v>0</v>
      </c>
      <c r="G122" s="41"/>
      <c r="I122" s="37"/>
    </row>
    <row r="123" spans="1:9" ht="20.100000000000001" customHeight="1" x14ac:dyDescent="0.15">
      <c r="A123" s="10" t="s">
        <v>34</v>
      </c>
      <c r="B123" s="8" t="s">
        <v>374</v>
      </c>
      <c r="C123" s="24">
        <v>1</v>
      </c>
      <c r="D123" s="52"/>
      <c r="E123" s="53"/>
      <c r="F123" s="40">
        <f t="shared" si="1"/>
        <v>0</v>
      </c>
      <c r="G123" s="41"/>
      <c r="I123" s="37"/>
    </row>
    <row r="124" spans="1:9" ht="20.100000000000001" customHeight="1" x14ac:dyDescent="0.15">
      <c r="A124" s="7">
        <v>76</v>
      </c>
      <c r="B124" s="8" t="s">
        <v>178</v>
      </c>
      <c r="C124" s="24">
        <v>1</v>
      </c>
      <c r="D124" s="52"/>
      <c r="E124" s="53"/>
      <c r="F124" s="40">
        <f t="shared" si="1"/>
        <v>0</v>
      </c>
      <c r="G124" s="41"/>
      <c r="I124" s="37"/>
    </row>
    <row r="125" spans="1:9" ht="20.100000000000001" customHeight="1" x14ac:dyDescent="0.15">
      <c r="A125" s="10" t="s">
        <v>35</v>
      </c>
      <c r="B125" s="8" t="s">
        <v>180</v>
      </c>
      <c r="C125" s="24">
        <v>1</v>
      </c>
      <c r="D125" s="52"/>
      <c r="E125" s="53"/>
      <c r="F125" s="40">
        <f t="shared" si="1"/>
        <v>0</v>
      </c>
      <c r="G125" s="41"/>
      <c r="I125" s="37"/>
    </row>
    <row r="126" spans="1:9" ht="20.100000000000001" customHeight="1" x14ac:dyDescent="0.15">
      <c r="A126" s="10" t="s">
        <v>36</v>
      </c>
      <c r="B126" s="8" t="s">
        <v>182</v>
      </c>
      <c r="C126" s="24">
        <v>1</v>
      </c>
      <c r="D126" s="52"/>
      <c r="E126" s="53"/>
      <c r="F126" s="40">
        <f t="shared" si="1"/>
        <v>0</v>
      </c>
      <c r="G126" s="41"/>
      <c r="I126" s="37"/>
    </row>
    <row r="127" spans="1:9" ht="20.100000000000001" customHeight="1" x14ac:dyDescent="0.15">
      <c r="A127" s="10" t="s">
        <v>37</v>
      </c>
      <c r="B127" s="8" t="s">
        <v>375</v>
      </c>
      <c r="C127" s="24">
        <v>1</v>
      </c>
      <c r="D127" s="52"/>
      <c r="E127" s="53"/>
      <c r="F127" s="40">
        <f t="shared" si="1"/>
        <v>0</v>
      </c>
      <c r="G127" s="41"/>
      <c r="I127" s="37"/>
    </row>
    <row r="128" spans="1:9" ht="20.100000000000001" customHeight="1" x14ac:dyDescent="0.15">
      <c r="A128" s="7">
        <v>77</v>
      </c>
      <c r="B128" s="8" t="s">
        <v>376</v>
      </c>
      <c r="C128" s="24">
        <v>1</v>
      </c>
      <c r="D128" s="52"/>
      <c r="E128" s="53"/>
      <c r="F128" s="40">
        <f t="shared" si="1"/>
        <v>0</v>
      </c>
      <c r="G128" s="41"/>
      <c r="I128" s="37"/>
    </row>
    <row r="129" spans="1:9" ht="20.100000000000001" customHeight="1" x14ac:dyDescent="0.15">
      <c r="A129" s="10" t="s">
        <v>38</v>
      </c>
      <c r="B129" s="8" t="s">
        <v>377</v>
      </c>
      <c r="C129" s="24">
        <v>1</v>
      </c>
      <c r="D129" s="52"/>
      <c r="E129" s="53"/>
      <c r="F129" s="40">
        <f t="shared" si="1"/>
        <v>0</v>
      </c>
      <c r="G129" s="41"/>
      <c r="I129" s="37"/>
    </row>
    <row r="130" spans="1:9" ht="20.100000000000001" customHeight="1" x14ac:dyDescent="0.15">
      <c r="A130" s="10" t="s">
        <v>39</v>
      </c>
      <c r="B130" s="8" t="s">
        <v>189</v>
      </c>
      <c r="C130" s="24">
        <v>1</v>
      </c>
      <c r="D130" s="52"/>
      <c r="E130" s="53"/>
      <c r="F130" s="40">
        <f t="shared" si="1"/>
        <v>0</v>
      </c>
      <c r="G130" s="41"/>
      <c r="I130" s="37"/>
    </row>
    <row r="131" spans="1:9" ht="20.100000000000001" customHeight="1" x14ac:dyDescent="0.15">
      <c r="A131" s="7">
        <v>78</v>
      </c>
      <c r="B131" s="8" t="s">
        <v>378</v>
      </c>
      <c r="C131" s="24">
        <v>1</v>
      </c>
      <c r="D131" s="52"/>
      <c r="E131" s="53"/>
      <c r="F131" s="40">
        <f t="shared" si="1"/>
        <v>0</v>
      </c>
      <c r="G131" s="41"/>
      <c r="I131" s="37"/>
    </row>
    <row r="132" spans="1:9" ht="20.100000000000001" customHeight="1" x14ac:dyDescent="0.15">
      <c r="A132" s="7">
        <v>79</v>
      </c>
      <c r="B132" s="8" t="s">
        <v>379</v>
      </c>
      <c r="C132" s="24">
        <v>1</v>
      </c>
      <c r="D132" s="52"/>
      <c r="E132" s="53"/>
      <c r="F132" s="40">
        <f t="shared" si="1"/>
        <v>0</v>
      </c>
      <c r="G132" s="41"/>
      <c r="I132" s="37"/>
    </row>
    <row r="133" spans="1:9" ht="20.100000000000001" customHeight="1" x14ac:dyDescent="0.15">
      <c r="A133" s="7">
        <v>80</v>
      </c>
      <c r="B133" s="8" t="s">
        <v>380</v>
      </c>
      <c r="C133" s="24">
        <v>1</v>
      </c>
      <c r="D133" s="52"/>
      <c r="E133" s="53"/>
      <c r="F133" s="40">
        <f t="shared" si="1"/>
        <v>0</v>
      </c>
      <c r="G133" s="41"/>
      <c r="I133" s="37"/>
    </row>
    <row r="134" spans="1:9" ht="20.100000000000001" customHeight="1" x14ac:dyDescent="0.15">
      <c r="A134" s="7">
        <v>81</v>
      </c>
      <c r="B134" s="8" t="s">
        <v>193</v>
      </c>
      <c r="C134" s="24">
        <v>2</v>
      </c>
      <c r="D134" s="52"/>
      <c r="E134" s="53"/>
      <c r="F134" s="40">
        <f t="shared" si="1"/>
        <v>0</v>
      </c>
      <c r="G134" s="41"/>
      <c r="I134" s="37"/>
    </row>
    <row r="135" spans="1:9" ht="20.100000000000001" customHeight="1" x14ac:dyDescent="0.15">
      <c r="A135" s="7">
        <v>82</v>
      </c>
      <c r="B135" s="8" t="s">
        <v>194</v>
      </c>
      <c r="C135" s="24">
        <v>1</v>
      </c>
      <c r="D135" s="52"/>
      <c r="E135" s="53"/>
      <c r="F135" s="40">
        <f t="shared" si="1"/>
        <v>0</v>
      </c>
      <c r="G135" s="41"/>
      <c r="I135" s="37"/>
    </row>
    <row r="136" spans="1:9" ht="20.100000000000001" customHeight="1" x14ac:dyDescent="0.15">
      <c r="A136" s="7">
        <v>83</v>
      </c>
      <c r="B136" s="8" t="s">
        <v>381</v>
      </c>
      <c r="C136" s="24">
        <v>1</v>
      </c>
      <c r="D136" s="52"/>
      <c r="E136" s="53"/>
      <c r="F136" s="40">
        <f t="shared" si="1"/>
        <v>0</v>
      </c>
      <c r="G136" s="41"/>
      <c r="I136" s="37"/>
    </row>
    <row r="137" spans="1:9" ht="20.100000000000001" customHeight="1" x14ac:dyDescent="0.15">
      <c r="A137" s="7">
        <v>84</v>
      </c>
      <c r="B137" s="8" t="s">
        <v>196</v>
      </c>
      <c r="C137" s="24">
        <v>1</v>
      </c>
      <c r="D137" s="52"/>
      <c r="E137" s="53"/>
      <c r="F137" s="40">
        <f t="shared" si="1"/>
        <v>0</v>
      </c>
      <c r="G137" s="41"/>
      <c r="I137" s="37"/>
    </row>
    <row r="138" spans="1:9" ht="24.95" customHeight="1" x14ac:dyDescent="0.15">
      <c r="A138" s="10" t="s">
        <v>40</v>
      </c>
      <c r="B138" s="8" t="s">
        <v>382</v>
      </c>
      <c r="C138" s="24">
        <v>1</v>
      </c>
      <c r="D138" s="52"/>
      <c r="E138" s="53"/>
      <c r="F138" s="40">
        <f t="shared" si="1"/>
        <v>0</v>
      </c>
      <c r="G138" s="41"/>
      <c r="I138" s="37"/>
    </row>
    <row r="139" spans="1:9" ht="24.95" customHeight="1" x14ac:dyDescent="0.15">
      <c r="A139" s="10" t="s">
        <v>41</v>
      </c>
      <c r="B139" s="8" t="s">
        <v>200</v>
      </c>
      <c r="C139" s="24">
        <v>1</v>
      </c>
      <c r="D139" s="52"/>
      <c r="E139" s="53"/>
      <c r="F139" s="40">
        <f t="shared" si="1"/>
        <v>0</v>
      </c>
      <c r="G139" s="41"/>
      <c r="I139" s="37"/>
    </row>
    <row r="140" spans="1:9" ht="24.95" customHeight="1" x14ac:dyDescent="0.15">
      <c r="A140" s="10" t="s">
        <v>42</v>
      </c>
      <c r="B140" s="8" t="s">
        <v>383</v>
      </c>
      <c r="C140" s="24">
        <v>1</v>
      </c>
      <c r="D140" s="52"/>
      <c r="E140" s="53"/>
      <c r="F140" s="40">
        <f t="shared" si="1"/>
        <v>0</v>
      </c>
      <c r="G140" s="41"/>
      <c r="I140" s="37"/>
    </row>
    <row r="141" spans="1:9" ht="24.95" customHeight="1" x14ac:dyDescent="0.15">
      <c r="A141" s="10" t="s">
        <v>43</v>
      </c>
      <c r="B141" s="8" t="s">
        <v>384</v>
      </c>
      <c r="C141" s="24">
        <v>1</v>
      </c>
      <c r="D141" s="52"/>
      <c r="E141" s="53"/>
      <c r="F141" s="40">
        <f t="shared" si="1"/>
        <v>0</v>
      </c>
      <c r="G141" s="41"/>
      <c r="I141" s="37"/>
    </row>
    <row r="142" spans="1:9" ht="24.95" customHeight="1" x14ac:dyDescent="0.15">
      <c r="A142" s="10" t="s">
        <v>44</v>
      </c>
      <c r="B142" s="8" t="s">
        <v>385</v>
      </c>
      <c r="C142" s="24">
        <v>1</v>
      </c>
      <c r="D142" s="52"/>
      <c r="E142" s="53"/>
      <c r="F142" s="40">
        <f t="shared" si="1"/>
        <v>0</v>
      </c>
      <c r="G142" s="41"/>
      <c r="I142" s="37"/>
    </row>
    <row r="143" spans="1:9" ht="24.95" customHeight="1" x14ac:dyDescent="0.15">
      <c r="A143" s="10" t="s">
        <v>45</v>
      </c>
      <c r="B143" s="8" t="s">
        <v>386</v>
      </c>
      <c r="C143" s="24">
        <v>1</v>
      </c>
      <c r="D143" s="52"/>
      <c r="E143" s="53"/>
      <c r="F143" s="40">
        <f t="shared" si="1"/>
        <v>0</v>
      </c>
      <c r="G143" s="41"/>
      <c r="I143" s="37"/>
    </row>
    <row r="144" spans="1:9" ht="24.95" customHeight="1" x14ac:dyDescent="0.15">
      <c r="A144" s="10" t="s">
        <v>46</v>
      </c>
      <c r="B144" s="8" t="s">
        <v>387</v>
      </c>
      <c r="C144" s="24">
        <v>1</v>
      </c>
      <c r="D144" s="52"/>
      <c r="E144" s="53"/>
      <c r="F144" s="40">
        <f t="shared" ref="F144:F197" si="2">C144*D144</f>
        <v>0</v>
      </c>
      <c r="G144" s="41"/>
      <c r="I144" s="37"/>
    </row>
    <row r="145" spans="1:9" ht="24.95" customHeight="1" x14ac:dyDescent="0.15">
      <c r="A145" s="7">
        <v>85</v>
      </c>
      <c r="B145" s="8" t="s">
        <v>211</v>
      </c>
      <c r="C145" s="24">
        <v>1</v>
      </c>
      <c r="D145" s="52"/>
      <c r="E145" s="53"/>
      <c r="F145" s="40">
        <f t="shared" si="2"/>
        <v>0</v>
      </c>
      <c r="G145" s="41"/>
      <c r="I145" s="37"/>
    </row>
    <row r="146" spans="1:9" ht="24.95" customHeight="1" x14ac:dyDescent="0.15">
      <c r="A146" s="10" t="s">
        <v>47</v>
      </c>
      <c r="B146" s="8" t="s">
        <v>388</v>
      </c>
      <c r="C146" s="24">
        <v>1</v>
      </c>
      <c r="D146" s="52"/>
      <c r="E146" s="53"/>
      <c r="F146" s="40">
        <f t="shared" si="2"/>
        <v>0</v>
      </c>
      <c r="G146" s="41"/>
      <c r="I146" s="37"/>
    </row>
    <row r="147" spans="1:9" ht="24.95" customHeight="1" x14ac:dyDescent="0.15">
      <c r="A147" s="10" t="s">
        <v>48</v>
      </c>
      <c r="B147" s="8" t="s">
        <v>389</v>
      </c>
      <c r="C147" s="24">
        <v>1</v>
      </c>
      <c r="D147" s="52"/>
      <c r="E147" s="53"/>
      <c r="F147" s="40">
        <f t="shared" si="2"/>
        <v>0</v>
      </c>
      <c r="G147" s="41"/>
      <c r="I147" s="37"/>
    </row>
    <row r="148" spans="1:9" ht="24.95" customHeight="1" x14ac:dyDescent="0.15">
      <c r="A148" s="10" t="s">
        <v>49</v>
      </c>
      <c r="B148" s="8" t="s">
        <v>217</v>
      </c>
      <c r="C148" s="24">
        <v>1</v>
      </c>
      <c r="D148" s="52"/>
      <c r="E148" s="53"/>
      <c r="F148" s="40">
        <f t="shared" si="2"/>
        <v>0</v>
      </c>
      <c r="G148" s="41"/>
      <c r="I148" s="37"/>
    </row>
    <row r="149" spans="1:9" ht="24.95" customHeight="1" x14ac:dyDescent="0.15">
      <c r="A149" s="10" t="s">
        <v>50</v>
      </c>
      <c r="B149" s="8" t="s">
        <v>390</v>
      </c>
      <c r="C149" s="24">
        <v>1</v>
      </c>
      <c r="D149" s="52"/>
      <c r="E149" s="53"/>
      <c r="F149" s="40">
        <f t="shared" si="2"/>
        <v>0</v>
      </c>
      <c r="G149" s="41"/>
      <c r="I149" s="37"/>
    </row>
    <row r="150" spans="1:9" ht="24.95" customHeight="1" x14ac:dyDescent="0.15">
      <c r="A150" s="10" t="s">
        <v>51</v>
      </c>
      <c r="B150" s="8" t="s">
        <v>391</v>
      </c>
      <c r="C150" s="24">
        <v>1</v>
      </c>
      <c r="D150" s="52"/>
      <c r="E150" s="53"/>
      <c r="F150" s="40">
        <f t="shared" si="2"/>
        <v>0</v>
      </c>
      <c r="G150" s="41"/>
      <c r="I150" s="37"/>
    </row>
    <row r="151" spans="1:9" ht="24.95" customHeight="1" x14ac:dyDescent="0.15">
      <c r="A151" s="10" t="s">
        <v>52</v>
      </c>
      <c r="B151" s="8" t="s">
        <v>392</v>
      </c>
      <c r="C151" s="24">
        <v>1</v>
      </c>
      <c r="D151" s="52"/>
      <c r="E151" s="53"/>
      <c r="F151" s="40">
        <f t="shared" si="2"/>
        <v>0</v>
      </c>
      <c r="G151" s="41"/>
      <c r="I151" s="37"/>
    </row>
    <row r="152" spans="1:9" ht="24.95" customHeight="1" x14ac:dyDescent="0.15">
      <c r="A152" s="10" t="s">
        <v>53</v>
      </c>
      <c r="B152" s="8" t="s">
        <v>393</v>
      </c>
      <c r="C152" s="24">
        <v>1</v>
      </c>
      <c r="D152" s="52"/>
      <c r="E152" s="53"/>
      <c r="F152" s="40">
        <f t="shared" si="2"/>
        <v>0</v>
      </c>
      <c r="G152" s="41"/>
      <c r="I152" s="37"/>
    </row>
    <row r="153" spans="1:9" ht="24.95" customHeight="1" x14ac:dyDescent="0.15">
      <c r="A153" s="7">
        <v>86</v>
      </c>
      <c r="B153" s="8" t="s">
        <v>226</v>
      </c>
      <c r="C153" s="24">
        <v>1</v>
      </c>
      <c r="D153" s="52"/>
      <c r="E153" s="53"/>
      <c r="F153" s="40">
        <f t="shared" si="2"/>
        <v>0</v>
      </c>
      <c r="G153" s="41"/>
      <c r="I153" s="37"/>
    </row>
    <row r="154" spans="1:9" ht="20.100000000000001" customHeight="1" x14ac:dyDescent="0.15">
      <c r="A154" s="10" t="s">
        <v>54</v>
      </c>
      <c r="B154" s="8" t="s">
        <v>394</v>
      </c>
      <c r="C154" s="24">
        <v>1</v>
      </c>
      <c r="D154" s="52"/>
      <c r="E154" s="53"/>
      <c r="F154" s="40">
        <f t="shared" si="2"/>
        <v>0</v>
      </c>
      <c r="G154" s="41"/>
      <c r="I154" s="37"/>
    </row>
    <row r="155" spans="1:9" ht="20.100000000000001" customHeight="1" x14ac:dyDescent="0.15">
      <c r="A155" s="10" t="s">
        <v>55</v>
      </c>
      <c r="B155" s="8" t="s">
        <v>395</v>
      </c>
      <c r="C155" s="24">
        <v>1</v>
      </c>
      <c r="D155" s="52"/>
      <c r="E155" s="53"/>
      <c r="F155" s="40">
        <f t="shared" si="2"/>
        <v>0</v>
      </c>
      <c r="G155" s="41"/>
      <c r="I155" s="37"/>
    </row>
    <row r="156" spans="1:9" ht="24.95" customHeight="1" x14ac:dyDescent="0.15">
      <c r="A156" s="10" t="s">
        <v>56</v>
      </c>
      <c r="B156" s="8" t="s">
        <v>396</v>
      </c>
      <c r="C156" s="24">
        <v>1</v>
      </c>
      <c r="D156" s="52"/>
      <c r="E156" s="53"/>
      <c r="F156" s="40">
        <f t="shared" si="2"/>
        <v>0</v>
      </c>
      <c r="G156" s="41"/>
      <c r="I156" s="37"/>
    </row>
    <row r="157" spans="1:9" ht="24.95" customHeight="1" x14ac:dyDescent="0.15">
      <c r="A157" s="10" t="s">
        <v>57</v>
      </c>
      <c r="B157" s="8" t="s">
        <v>397</v>
      </c>
      <c r="C157" s="24">
        <v>1</v>
      </c>
      <c r="D157" s="52"/>
      <c r="E157" s="53"/>
      <c r="F157" s="40">
        <f t="shared" si="2"/>
        <v>0</v>
      </c>
      <c r="G157" s="41"/>
      <c r="I157" s="37"/>
    </row>
    <row r="158" spans="1:9" ht="24.95" customHeight="1" x14ac:dyDescent="0.15">
      <c r="A158" s="10" t="s">
        <v>58</v>
      </c>
      <c r="B158" s="8" t="s">
        <v>398</v>
      </c>
      <c r="C158" s="24">
        <v>1</v>
      </c>
      <c r="D158" s="52"/>
      <c r="E158" s="53"/>
      <c r="F158" s="40">
        <f t="shared" si="2"/>
        <v>0</v>
      </c>
      <c r="G158" s="41"/>
      <c r="I158" s="37"/>
    </row>
    <row r="159" spans="1:9" ht="24.95" customHeight="1" x14ac:dyDescent="0.15">
      <c r="A159" s="10" t="s">
        <v>59</v>
      </c>
      <c r="B159" s="8" t="s">
        <v>399</v>
      </c>
      <c r="C159" s="24">
        <v>1</v>
      </c>
      <c r="D159" s="52"/>
      <c r="E159" s="53"/>
      <c r="F159" s="40">
        <f t="shared" si="2"/>
        <v>0</v>
      </c>
      <c r="G159" s="41"/>
      <c r="I159" s="37"/>
    </row>
    <row r="160" spans="1:9" ht="24.95" customHeight="1" x14ac:dyDescent="0.15">
      <c r="A160" s="10" t="s">
        <v>60</v>
      </c>
      <c r="B160" s="8" t="s">
        <v>400</v>
      </c>
      <c r="C160" s="24">
        <v>1</v>
      </c>
      <c r="D160" s="52"/>
      <c r="E160" s="53"/>
      <c r="F160" s="40">
        <f t="shared" si="2"/>
        <v>0</v>
      </c>
      <c r="G160" s="41"/>
      <c r="I160" s="37"/>
    </row>
    <row r="161" spans="1:9" ht="24.95" customHeight="1" x14ac:dyDescent="0.15">
      <c r="A161" s="7">
        <v>87</v>
      </c>
      <c r="B161" s="8" t="s">
        <v>241</v>
      </c>
      <c r="C161" s="24">
        <v>1</v>
      </c>
      <c r="D161" s="52"/>
      <c r="E161" s="53"/>
      <c r="F161" s="40">
        <f t="shared" si="2"/>
        <v>0</v>
      </c>
      <c r="G161" s="41"/>
      <c r="I161" s="37"/>
    </row>
    <row r="162" spans="1:9" ht="20.100000000000001" customHeight="1" x14ac:dyDescent="0.15">
      <c r="A162" s="10" t="s">
        <v>61</v>
      </c>
      <c r="B162" s="8" t="s">
        <v>401</v>
      </c>
      <c r="C162" s="24">
        <v>1</v>
      </c>
      <c r="D162" s="52"/>
      <c r="E162" s="53"/>
      <c r="F162" s="40">
        <f t="shared" si="2"/>
        <v>0</v>
      </c>
      <c r="G162" s="41"/>
      <c r="I162" s="37"/>
    </row>
    <row r="163" spans="1:9" ht="20.100000000000001" customHeight="1" x14ac:dyDescent="0.15">
      <c r="A163" s="10" t="s">
        <v>62</v>
      </c>
      <c r="B163" s="8" t="s">
        <v>402</v>
      </c>
      <c r="C163" s="24">
        <v>1</v>
      </c>
      <c r="D163" s="52"/>
      <c r="E163" s="53"/>
      <c r="F163" s="40">
        <f t="shared" si="2"/>
        <v>0</v>
      </c>
      <c r="G163" s="41"/>
      <c r="I163" s="37"/>
    </row>
    <row r="164" spans="1:9" ht="24.95" customHeight="1" x14ac:dyDescent="0.15">
      <c r="A164" s="10" t="s">
        <v>63</v>
      </c>
      <c r="B164" s="8" t="s">
        <v>403</v>
      </c>
      <c r="C164" s="24">
        <v>1</v>
      </c>
      <c r="D164" s="52"/>
      <c r="E164" s="53"/>
      <c r="F164" s="40">
        <f t="shared" si="2"/>
        <v>0</v>
      </c>
      <c r="G164" s="41"/>
      <c r="I164" s="37"/>
    </row>
    <row r="165" spans="1:9" ht="24.95" customHeight="1" x14ac:dyDescent="0.15">
      <c r="A165" s="10" t="s">
        <v>64</v>
      </c>
      <c r="B165" s="8" t="s">
        <v>404</v>
      </c>
      <c r="C165" s="24">
        <v>1</v>
      </c>
      <c r="D165" s="52"/>
      <c r="E165" s="53"/>
      <c r="F165" s="40">
        <f t="shared" si="2"/>
        <v>0</v>
      </c>
      <c r="G165" s="41"/>
      <c r="I165" s="37"/>
    </row>
    <row r="166" spans="1:9" ht="24.95" customHeight="1" x14ac:dyDescent="0.15">
      <c r="A166" s="10" t="s">
        <v>65</v>
      </c>
      <c r="B166" s="8" t="s">
        <v>405</v>
      </c>
      <c r="C166" s="24">
        <v>1</v>
      </c>
      <c r="D166" s="52"/>
      <c r="E166" s="53"/>
      <c r="F166" s="40">
        <f t="shared" si="2"/>
        <v>0</v>
      </c>
      <c r="G166" s="41"/>
      <c r="I166" s="37"/>
    </row>
    <row r="167" spans="1:9" ht="24.95" customHeight="1" x14ac:dyDescent="0.15">
      <c r="A167" s="10" t="s">
        <v>66</v>
      </c>
      <c r="B167" s="8" t="s">
        <v>406</v>
      </c>
      <c r="C167" s="24">
        <v>1</v>
      </c>
      <c r="D167" s="52"/>
      <c r="E167" s="53"/>
      <c r="F167" s="40">
        <f t="shared" si="2"/>
        <v>0</v>
      </c>
      <c r="G167" s="41"/>
      <c r="I167" s="37"/>
    </row>
    <row r="168" spans="1:9" ht="24.95" customHeight="1" x14ac:dyDescent="0.15">
      <c r="A168" s="10" t="s">
        <v>67</v>
      </c>
      <c r="B168" s="8" t="s">
        <v>407</v>
      </c>
      <c r="C168" s="24">
        <v>1</v>
      </c>
      <c r="D168" s="52"/>
      <c r="E168" s="53"/>
      <c r="F168" s="40">
        <f t="shared" si="2"/>
        <v>0</v>
      </c>
      <c r="G168" s="41"/>
      <c r="I168" s="37"/>
    </row>
    <row r="169" spans="1:9" ht="24.95" customHeight="1" x14ac:dyDescent="0.15">
      <c r="A169" s="7">
        <v>88</v>
      </c>
      <c r="B169" s="8" t="s">
        <v>256</v>
      </c>
      <c r="C169" s="24">
        <v>1</v>
      </c>
      <c r="D169" s="52"/>
      <c r="E169" s="53"/>
      <c r="F169" s="40">
        <f t="shared" si="2"/>
        <v>0</v>
      </c>
      <c r="G169" s="41"/>
      <c r="I169" s="37"/>
    </row>
    <row r="170" spans="1:9" ht="20.100000000000001" customHeight="1" x14ac:dyDescent="0.15">
      <c r="A170" s="10" t="s">
        <v>68</v>
      </c>
      <c r="B170" s="8" t="s">
        <v>408</v>
      </c>
      <c r="C170" s="24">
        <v>1</v>
      </c>
      <c r="D170" s="52"/>
      <c r="E170" s="53"/>
      <c r="F170" s="40">
        <f t="shared" si="2"/>
        <v>0</v>
      </c>
      <c r="G170" s="41"/>
      <c r="I170" s="37"/>
    </row>
    <row r="171" spans="1:9" ht="20.100000000000001" customHeight="1" x14ac:dyDescent="0.15">
      <c r="A171" s="10" t="s">
        <v>69</v>
      </c>
      <c r="B171" s="8" t="s">
        <v>260</v>
      </c>
      <c r="C171" s="24">
        <v>1</v>
      </c>
      <c r="D171" s="52"/>
      <c r="E171" s="53"/>
      <c r="F171" s="40">
        <f t="shared" si="2"/>
        <v>0</v>
      </c>
      <c r="G171" s="41"/>
      <c r="I171" s="37"/>
    </row>
    <row r="172" spans="1:9" ht="24.95" customHeight="1" x14ac:dyDescent="0.15">
      <c r="A172" s="10" t="s">
        <v>70</v>
      </c>
      <c r="B172" s="8" t="s">
        <v>409</v>
      </c>
      <c r="C172" s="24">
        <v>1</v>
      </c>
      <c r="D172" s="52"/>
      <c r="E172" s="53"/>
      <c r="F172" s="40">
        <f t="shared" si="2"/>
        <v>0</v>
      </c>
      <c r="G172" s="41"/>
      <c r="I172" s="37"/>
    </row>
    <row r="173" spans="1:9" ht="24.95" customHeight="1" x14ac:dyDescent="0.15">
      <c r="A173" s="10" t="s">
        <v>71</v>
      </c>
      <c r="B173" s="8" t="s">
        <v>410</v>
      </c>
      <c r="C173" s="24">
        <v>1</v>
      </c>
      <c r="D173" s="52"/>
      <c r="E173" s="53"/>
      <c r="F173" s="40">
        <f t="shared" si="2"/>
        <v>0</v>
      </c>
      <c r="G173" s="41"/>
      <c r="I173" s="37"/>
    </row>
    <row r="174" spans="1:9" ht="24.95" customHeight="1" x14ac:dyDescent="0.15">
      <c r="A174" s="10" t="s">
        <v>72</v>
      </c>
      <c r="B174" s="8" t="s">
        <v>411</v>
      </c>
      <c r="C174" s="24">
        <v>1</v>
      </c>
      <c r="D174" s="52"/>
      <c r="E174" s="53"/>
      <c r="F174" s="40">
        <f t="shared" si="2"/>
        <v>0</v>
      </c>
      <c r="G174" s="41"/>
      <c r="I174" s="37"/>
    </row>
    <row r="175" spans="1:9" ht="24.95" customHeight="1" x14ac:dyDescent="0.15">
      <c r="A175" s="10" t="s">
        <v>73</v>
      </c>
      <c r="B175" s="8" t="s">
        <v>412</v>
      </c>
      <c r="C175" s="24">
        <v>1</v>
      </c>
      <c r="D175" s="52"/>
      <c r="E175" s="53"/>
      <c r="F175" s="40">
        <f t="shared" si="2"/>
        <v>0</v>
      </c>
      <c r="G175" s="41"/>
      <c r="I175" s="37"/>
    </row>
    <row r="176" spans="1:9" ht="24.95" customHeight="1" x14ac:dyDescent="0.15">
      <c r="A176" s="10" t="s">
        <v>74</v>
      </c>
      <c r="B176" s="8" t="s">
        <v>413</v>
      </c>
      <c r="C176" s="24">
        <v>1</v>
      </c>
      <c r="D176" s="52"/>
      <c r="E176" s="53"/>
      <c r="F176" s="40">
        <f t="shared" si="2"/>
        <v>0</v>
      </c>
      <c r="G176" s="41"/>
      <c r="I176" s="37"/>
    </row>
    <row r="177" spans="1:9" ht="20.100000000000001" customHeight="1" x14ac:dyDescent="0.15">
      <c r="A177" s="7">
        <v>89</v>
      </c>
      <c r="B177" s="8" t="s">
        <v>271</v>
      </c>
      <c r="C177" s="24">
        <v>1</v>
      </c>
      <c r="D177" s="52"/>
      <c r="E177" s="53"/>
      <c r="F177" s="40">
        <f t="shared" si="2"/>
        <v>0</v>
      </c>
      <c r="G177" s="41"/>
      <c r="I177" s="37"/>
    </row>
    <row r="178" spans="1:9" ht="20.100000000000001" customHeight="1" x14ac:dyDescent="0.15">
      <c r="A178" s="7">
        <v>90</v>
      </c>
      <c r="B178" s="8" t="s">
        <v>414</v>
      </c>
      <c r="C178" s="24">
        <v>1</v>
      </c>
      <c r="D178" s="52"/>
      <c r="E178" s="53"/>
      <c r="F178" s="40">
        <f t="shared" si="2"/>
        <v>0</v>
      </c>
      <c r="G178" s="41"/>
      <c r="I178" s="37"/>
    </row>
    <row r="179" spans="1:9" ht="20.100000000000001" customHeight="1" x14ac:dyDescent="0.15">
      <c r="A179" s="7">
        <v>91</v>
      </c>
      <c r="B179" s="8" t="s">
        <v>415</v>
      </c>
      <c r="C179" s="24">
        <v>1</v>
      </c>
      <c r="D179" s="52"/>
      <c r="E179" s="53"/>
      <c r="F179" s="40">
        <f t="shared" si="2"/>
        <v>0</v>
      </c>
      <c r="G179" s="41"/>
      <c r="I179" s="37"/>
    </row>
    <row r="180" spans="1:9" s="25" customFormat="1" ht="20.100000000000001" customHeight="1" x14ac:dyDescent="0.15">
      <c r="A180" s="17">
        <v>92</v>
      </c>
      <c r="B180" s="18" t="s">
        <v>416</v>
      </c>
      <c r="C180" s="24">
        <v>1</v>
      </c>
      <c r="D180" s="52"/>
      <c r="E180" s="53"/>
      <c r="F180" s="40">
        <f t="shared" si="2"/>
        <v>0</v>
      </c>
      <c r="G180" s="41"/>
      <c r="I180" s="37"/>
    </row>
    <row r="181" spans="1:9" ht="20.100000000000001" customHeight="1" x14ac:dyDescent="0.15">
      <c r="A181" s="7">
        <v>93</v>
      </c>
      <c r="B181" s="8" t="s">
        <v>417</v>
      </c>
      <c r="C181" s="24">
        <v>1</v>
      </c>
      <c r="D181" s="52"/>
      <c r="E181" s="53"/>
      <c r="F181" s="40">
        <f t="shared" si="2"/>
        <v>0</v>
      </c>
      <c r="G181" s="41"/>
      <c r="I181" s="37"/>
    </row>
    <row r="182" spans="1:9" ht="20.100000000000001" customHeight="1" x14ac:dyDescent="0.15">
      <c r="A182" s="7">
        <v>94</v>
      </c>
      <c r="B182" s="8" t="s">
        <v>418</v>
      </c>
      <c r="C182" s="24">
        <v>1</v>
      </c>
      <c r="D182" s="52"/>
      <c r="E182" s="53"/>
      <c r="F182" s="40">
        <f t="shared" si="2"/>
        <v>0</v>
      </c>
      <c r="G182" s="41"/>
      <c r="I182" s="37"/>
    </row>
    <row r="183" spans="1:9" ht="20.100000000000001" customHeight="1" x14ac:dyDescent="0.15">
      <c r="A183" s="7">
        <v>95</v>
      </c>
      <c r="B183" s="8" t="s">
        <v>419</v>
      </c>
      <c r="C183" s="24">
        <v>1</v>
      </c>
      <c r="D183" s="52"/>
      <c r="E183" s="53"/>
      <c r="F183" s="40">
        <f t="shared" si="2"/>
        <v>0</v>
      </c>
      <c r="G183" s="41"/>
      <c r="I183" s="37"/>
    </row>
    <row r="184" spans="1:9" ht="20.100000000000001" customHeight="1" x14ac:dyDescent="0.15">
      <c r="A184" s="7">
        <v>96</v>
      </c>
      <c r="B184" s="8" t="s">
        <v>420</v>
      </c>
      <c r="C184" s="24">
        <v>1</v>
      </c>
      <c r="D184" s="52"/>
      <c r="E184" s="53"/>
      <c r="F184" s="40">
        <f t="shared" si="2"/>
        <v>0</v>
      </c>
      <c r="G184" s="41"/>
      <c r="I184" s="37"/>
    </row>
    <row r="185" spans="1:9" ht="20.100000000000001" customHeight="1" x14ac:dyDescent="0.15">
      <c r="A185" s="7">
        <v>97</v>
      </c>
      <c r="B185" s="8" t="s">
        <v>75</v>
      </c>
      <c r="C185" s="24">
        <v>1</v>
      </c>
      <c r="D185" s="52"/>
      <c r="E185" s="53"/>
      <c r="F185" s="40">
        <f t="shared" si="2"/>
        <v>0</v>
      </c>
      <c r="G185" s="41"/>
      <c r="I185" s="37"/>
    </row>
    <row r="186" spans="1:9" ht="20.100000000000001" customHeight="1" x14ac:dyDescent="0.15">
      <c r="A186" s="7">
        <v>98</v>
      </c>
      <c r="B186" s="8" t="s">
        <v>76</v>
      </c>
      <c r="C186" s="24">
        <v>1</v>
      </c>
      <c r="D186" s="52"/>
      <c r="E186" s="53"/>
      <c r="F186" s="40">
        <f t="shared" si="2"/>
        <v>0</v>
      </c>
      <c r="G186" s="41"/>
      <c r="I186" s="37"/>
    </row>
    <row r="187" spans="1:9" ht="20.100000000000001" customHeight="1" x14ac:dyDescent="0.15">
      <c r="A187" s="7">
        <v>99</v>
      </c>
      <c r="B187" s="8" t="s">
        <v>421</v>
      </c>
      <c r="C187" s="24">
        <v>1</v>
      </c>
      <c r="D187" s="52"/>
      <c r="E187" s="53"/>
      <c r="F187" s="40">
        <f t="shared" si="2"/>
        <v>0</v>
      </c>
      <c r="G187" s="41"/>
      <c r="I187" s="37"/>
    </row>
    <row r="188" spans="1:9" ht="20.100000000000001" customHeight="1" x14ac:dyDescent="0.15">
      <c r="A188" s="7">
        <v>100</v>
      </c>
      <c r="B188" s="8" t="s">
        <v>77</v>
      </c>
      <c r="C188" s="24">
        <v>1</v>
      </c>
      <c r="D188" s="52"/>
      <c r="E188" s="53"/>
      <c r="F188" s="40">
        <f t="shared" si="2"/>
        <v>0</v>
      </c>
      <c r="G188" s="41"/>
      <c r="I188" s="37"/>
    </row>
    <row r="189" spans="1:9" ht="20.100000000000001" customHeight="1" x14ac:dyDescent="0.15">
      <c r="A189" s="7">
        <v>101</v>
      </c>
      <c r="B189" s="8" t="s">
        <v>78</v>
      </c>
      <c r="C189" s="24">
        <v>1</v>
      </c>
      <c r="D189" s="52"/>
      <c r="E189" s="53"/>
      <c r="F189" s="40">
        <f t="shared" si="2"/>
        <v>0</v>
      </c>
      <c r="G189" s="41"/>
      <c r="I189" s="37"/>
    </row>
    <row r="190" spans="1:9" ht="20.100000000000001" customHeight="1" x14ac:dyDescent="0.15">
      <c r="A190" s="7">
        <v>102</v>
      </c>
      <c r="B190" s="8" t="s">
        <v>79</v>
      </c>
      <c r="C190" s="24">
        <v>1</v>
      </c>
      <c r="D190" s="52"/>
      <c r="E190" s="53"/>
      <c r="F190" s="40">
        <f t="shared" si="2"/>
        <v>0</v>
      </c>
      <c r="G190" s="41"/>
      <c r="I190" s="37"/>
    </row>
    <row r="191" spans="1:9" ht="20.100000000000001" customHeight="1" x14ac:dyDescent="0.15">
      <c r="A191" s="7">
        <v>103</v>
      </c>
      <c r="B191" s="8" t="s">
        <v>80</v>
      </c>
      <c r="C191" s="24">
        <v>1</v>
      </c>
      <c r="D191" s="52"/>
      <c r="E191" s="53"/>
      <c r="F191" s="40">
        <f t="shared" si="2"/>
        <v>0</v>
      </c>
      <c r="G191" s="41"/>
      <c r="I191" s="37"/>
    </row>
    <row r="192" spans="1:9" ht="20.100000000000001" customHeight="1" x14ac:dyDescent="0.15">
      <c r="A192" s="7">
        <v>104</v>
      </c>
      <c r="B192" s="8" t="s">
        <v>422</v>
      </c>
      <c r="C192" s="24">
        <v>1</v>
      </c>
      <c r="D192" s="52"/>
      <c r="E192" s="53"/>
      <c r="F192" s="40">
        <f t="shared" si="2"/>
        <v>0</v>
      </c>
      <c r="G192" s="41"/>
      <c r="I192" s="37"/>
    </row>
    <row r="193" spans="1:9" ht="20.100000000000001" customHeight="1" x14ac:dyDescent="0.15">
      <c r="A193" s="7">
        <v>105</v>
      </c>
      <c r="B193" s="8" t="s">
        <v>423</v>
      </c>
      <c r="C193" s="24">
        <v>1</v>
      </c>
      <c r="D193" s="52"/>
      <c r="E193" s="53"/>
      <c r="F193" s="40">
        <f t="shared" si="2"/>
        <v>0</v>
      </c>
      <c r="G193" s="41"/>
      <c r="I193" s="37"/>
    </row>
    <row r="194" spans="1:9" ht="20.100000000000001" customHeight="1" x14ac:dyDescent="0.15">
      <c r="A194" s="7">
        <v>106</v>
      </c>
      <c r="B194" s="8" t="s">
        <v>424</v>
      </c>
      <c r="C194" s="24">
        <v>1</v>
      </c>
      <c r="D194" s="52"/>
      <c r="E194" s="53"/>
      <c r="F194" s="40">
        <f t="shared" si="2"/>
        <v>0</v>
      </c>
      <c r="G194" s="41"/>
      <c r="I194" s="37"/>
    </row>
    <row r="195" spans="1:9" ht="20.100000000000001" customHeight="1" x14ac:dyDescent="0.15">
      <c r="A195" s="7">
        <v>107</v>
      </c>
      <c r="B195" s="8" t="s">
        <v>425</v>
      </c>
      <c r="C195" s="24">
        <v>1</v>
      </c>
      <c r="D195" s="52"/>
      <c r="E195" s="53"/>
      <c r="F195" s="40">
        <f t="shared" si="2"/>
        <v>0</v>
      </c>
      <c r="G195" s="41"/>
      <c r="I195" s="37"/>
    </row>
    <row r="196" spans="1:9" ht="20.100000000000001" customHeight="1" x14ac:dyDescent="0.15">
      <c r="A196" s="7">
        <v>108</v>
      </c>
      <c r="B196" s="8" t="s">
        <v>280</v>
      </c>
      <c r="C196" s="24">
        <v>1</v>
      </c>
      <c r="D196" s="52"/>
      <c r="E196" s="53"/>
      <c r="F196" s="40">
        <f t="shared" si="2"/>
        <v>0</v>
      </c>
      <c r="G196" s="41"/>
      <c r="I196" s="37"/>
    </row>
    <row r="197" spans="1:9" ht="20.100000000000001" customHeight="1" x14ac:dyDescent="0.15">
      <c r="A197" s="7">
        <v>109</v>
      </c>
      <c r="B197" s="8" t="s">
        <v>470</v>
      </c>
      <c r="C197" s="24">
        <v>1</v>
      </c>
      <c r="D197" s="52"/>
      <c r="E197" s="53"/>
      <c r="F197" s="40">
        <f t="shared" si="2"/>
        <v>0</v>
      </c>
      <c r="G197" s="41"/>
      <c r="I197" s="37"/>
    </row>
    <row r="198" spans="1:9" ht="24.95" customHeight="1" x14ac:dyDescent="0.15">
      <c r="A198" s="7">
        <v>110</v>
      </c>
      <c r="B198" s="8" t="s">
        <v>475</v>
      </c>
      <c r="C198" s="24">
        <v>3</v>
      </c>
      <c r="D198" s="52"/>
      <c r="E198" s="53"/>
      <c r="F198" s="40">
        <f t="shared" ref="F198" si="3">C198*D198</f>
        <v>0</v>
      </c>
      <c r="G198" s="41"/>
    </row>
    <row r="199" spans="1:9" s="26" customFormat="1" ht="30" customHeight="1" x14ac:dyDescent="0.2">
      <c r="A199" s="57" t="s">
        <v>427</v>
      </c>
      <c r="B199" s="57" t="s">
        <v>427</v>
      </c>
      <c r="C199" s="57" t="s">
        <v>489</v>
      </c>
      <c r="D199" s="57"/>
      <c r="E199" s="57"/>
      <c r="F199" s="57"/>
      <c r="G199" s="57"/>
    </row>
    <row r="200" spans="1:9" ht="45" customHeight="1" x14ac:dyDescent="0.15">
      <c r="A200" s="5" t="s">
        <v>81</v>
      </c>
      <c r="B200" s="5" t="s">
        <v>289</v>
      </c>
      <c r="C200" s="6" t="s">
        <v>437</v>
      </c>
      <c r="D200" s="48" t="s">
        <v>438</v>
      </c>
      <c r="E200" s="49"/>
      <c r="F200" s="48" t="s">
        <v>482</v>
      </c>
      <c r="G200" s="49"/>
    </row>
    <row r="201" spans="1:9" ht="20.100000000000001" customHeight="1" x14ac:dyDescent="0.15">
      <c r="A201" s="11">
        <v>1</v>
      </c>
      <c r="B201" s="12" t="s">
        <v>82</v>
      </c>
      <c r="C201" s="9">
        <v>1</v>
      </c>
      <c r="D201" s="52"/>
      <c r="E201" s="53"/>
      <c r="F201" s="40">
        <f>C201*D201</f>
        <v>0</v>
      </c>
      <c r="G201" s="41"/>
    </row>
    <row r="202" spans="1:9" ht="20.100000000000001" customHeight="1" x14ac:dyDescent="0.15">
      <c r="A202" s="11">
        <v>2</v>
      </c>
      <c r="B202" s="12" t="s">
        <v>83</v>
      </c>
      <c r="C202" s="9">
        <v>5</v>
      </c>
      <c r="D202" s="52"/>
      <c r="E202" s="53"/>
      <c r="F202" s="40">
        <f t="shared" ref="F202:F265" si="4">C202*D202</f>
        <v>0</v>
      </c>
      <c r="G202" s="41"/>
    </row>
    <row r="203" spans="1:9" ht="20.100000000000001" customHeight="1" x14ac:dyDescent="0.15">
      <c r="A203" s="11">
        <v>3</v>
      </c>
      <c r="B203" s="12" t="s">
        <v>84</v>
      </c>
      <c r="C203" s="9">
        <v>1</v>
      </c>
      <c r="D203" s="52"/>
      <c r="E203" s="53"/>
      <c r="F203" s="40">
        <f t="shared" si="4"/>
        <v>0</v>
      </c>
      <c r="G203" s="41"/>
    </row>
    <row r="204" spans="1:9" ht="24.95" customHeight="1" x14ac:dyDescent="0.15">
      <c r="A204" s="11">
        <v>4</v>
      </c>
      <c r="B204" s="12" t="s">
        <v>85</v>
      </c>
      <c r="C204" s="9">
        <v>73</v>
      </c>
      <c r="D204" s="52"/>
      <c r="E204" s="53"/>
      <c r="F204" s="40">
        <f t="shared" si="4"/>
        <v>0</v>
      </c>
      <c r="G204" s="41"/>
    </row>
    <row r="205" spans="1:9" ht="20.100000000000001" customHeight="1" x14ac:dyDescent="0.15">
      <c r="A205" s="11">
        <v>5</v>
      </c>
      <c r="B205" s="12" t="s">
        <v>86</v>
      </c>
      <c r="C205" s="9">
        <v>1</v>
      </c>
      <c r="D205" s="52"/>
      <c r="E205" s="53"/>
      <c r="F205" s="40">
        <f t="shared" si="4"/>
        <v>0</v>
      </c>
      <c r="G205" s="41"/>
    </row>
    <row r="206" spans="1:9" ht="20.100000000000001" customHeight="1" x14ac:dyDescent="0.15">
      <c r="A206" s="11">
        <v>6</v>
      </c>
      <c r="B206" s="12" t="s">
        <v>87</v>
      </c>
      <c r="C206" s="9">
        <v>26</v>
      </c>
      <c r="D206" s="52"/>
      <c r="E206" s="53"/>
      <c r="F206" s="40">
        <f t="shared" si="4"/>
        <v>0</v>
      </c>
      <c r="G206" s="41"/>
    </row>
    <row r="207" spans="1:9" ht="20.100000000000001" customHeight="1" x14ac:dyDescent="0.15">
      <c r="A207" s="11">
        <v>7</v>
      </c>
      <c r="B207" s="12" t="s">
        <v>88</v>
      </c>
      <c r="C207" s="9">
        <v>1</v>
      </c>
      <c r="D207" s="52"/>
      <c r="E207" s="53"/>
      <c r="F207" s="40">
        <f t="shared" si="4"/>
        <v>0</v>
      </c>
      <c r="G207" s="41"/>
    </row>
    <row r="208" spans="1:9" ht="20.100000000000001" customHeight="1" x14ac:dyDescent="0.15">
      <c r="A208" s="11">
        <v>8</v>
      </c>
      <c r="B208" s="12" t="s">
        <v>89</v>
      </c>
      <c r="C208" s="9">
        <v>1</v>
      </c>
      <c r="D208" s="52"/>
      <c r="E208" s="53"/>
      <c r="F208" s="40">
        <f t="shared" si="4"/>
        <v>0</v>
      </c>
      <c r="G208" s="41"/>
    </row>
    <row r="209" spans="1:7" ht="20.100000000000001" customHeight="1" x14ac:dyDescent="0.15">
      <c r="A209" s="11">
        <v>9</v>
      </c>
      <c r="B209" s="12" t="s">
        <v>90</v>
      </c>
      <c r="C209" s="9">
        <v>1</v>
      </c>
      <c r="D209" s="52"/>
      <c r="E209" s="53"/>
      <c r="F209" s="40">
        <f t="shared" si="4"/>
        <v>0</v>
      </c>
      <c r="G209" s="41"/>
    </row>
    <row r="210" spans="1:7" ht="20.100000000000001" customHeight="1" x14ac:dyDescent="0.15">
      <c r="A210" s="11">
        <v>10</v>
      </c>
      <c r="B210" s="12" t="s">
        <v>91</v>
      </c>
      <c r="C210" s="9">
        <v>1</v>
      </c>
      <c r="D210" s="52"/>
      <c r="E210" s="53"/>
      <c r="F210" s="40">
        <f t="shared" si="4"/>
        <v>0</v>
      </c>
      <c r="G210" s="41"/>
    </row>
    <row r="211" spans="1:7" ht="24.95" customHeight="1" x14ac:dyDescent="0.15">
      <c r="A211" s="11">
        <v>11</v>
      </c>
      <c r="B211" s="12" t="s">
        <v>92</v>
      </c>
      <c r="C211" s="9">
        <v>475</v>
      </c>
      <c r="D211" s="52"/>
      <c r="E211" s="53"/>
      <c r="F211" s="40">
        <f t="shared" si="4"/>
        <v>0</v>
      </c>
      <c r="G211" s="41"/>
    </row>
    <row r="212" spans="1:7" ht="20.100000000000001" customHeight="1" x14ac:dyDescent="0.15">
      <c r="A212" s="11">
        <v>12</v>
      </c>
      <c r="B212" s="12" t="s">
        <v>93</v>
      </c>
      <c r="C212" s="9">
        <v>1</v>
      </c>
      <c r="D212" s="52"/>
      <c r="E212" s="53"/>
      <c r="F212" s="40">
        <f t="shared" si="4"/>
        <v>0</v>
      </c>
      <c r="G212" s="41"/>
    </row>
    <row r="213" spans="1:7" ht="20.100000000000001" customHeight="1" x14ac:dyDescent="0.15">
      <c r="A213" s="11">
        <v>13</v>
      </c>
      <c r="B213" s="12" t="s">
        <v>94</v>
      </c>
      <c r="C213" s="9">
        <v>1</v>
      </c>
      <c r="D213" s="52"/>
      <c r="E213" s="53"/>
      <c r="F213" s="40">
        <f t="shared" si="4"/>
        <v>0</v>
      </c>
      <c r="G213" s="41"/>
    </row>
    <row r="214" spans="1:7" ht="20.100000000000001" customHeight="1" x14ac:dyDescent="0.15">
      <c r="A214" s="11">
        <v>14</v>
      </c>
      <c r="B214" s="12" t="s">
        <v>95</v>
      </c>
      <c r="C214" s="9">
        <v>106</v>
      </c>
      <c r="D214" s="52"/>
      <c r="E214" s="53"/>
      <c r="F214" s="40">
        <f t="shared" si="4"/>
        <v>0</v>
      </c>
      <c r="G214" s="41"/>
    </row>
    <row r="215" spans="1:7" ht="20.100000000000001" customHeight="1" x14ac:dyDescent="0.15">
      <c r="A215" s="11">
        <v>15</v>
      </c>
      <c r="B215" s="12" t="s">
        <v>96</v>
      </c>
      <c r="C215" s="9">
        <v>1</v>
      </c>
      <c r="D215" s="52"/>
      <c r="E215" s="53"/>
      <c r="F215" s="40">
        <f t="shared" si="4"/>
        <v>0</v>
      </c>
      <c r="G215" s="41"/>
    </row>
    <row r="216" spans="1:7" ht="20.100000000000001" customHeight="1" x14ac:dyDescent="0.15">
      <c r="A216" s="11">
        <v>16</v>
      </c>
      <c r="B216" s="12" t="s">
        <v>97</v>
      </c>
      <c r="C216" s="9">
        <v>1</v>
      </c>
      <c r="D216" s="52"/>
      <c r="E216" s="53"/>
      <c r="F216" s="40">
        <f t="shared" si="4"/>
        <v>0</v>
      </c>
      <c r="G216" s="41"/>
    </row>
    <row r="217" spans="1:7" ht="20.100000000000001" customHeight="1" x14ac:dyDescent="0.15">
      <c r="A217" s="11">
        <v>17</v>
      </c>
      <c r="B217" s="12" t="s">
        <v>474</v>
      </c>
      <c r="C217" s="9">
        <v>26</v>
      </c>
      <c r="D217" s="52"/>
      <c r="E217" s="53"/>
      <c r="F217" s="40">
        <f t="shared" si="4"/>
        <v>0</v>
      </c>
      <c r="G217" s="41"/>
    </row>
    <row r="218" spans="1:7" ht="20.100000000000001" customHeight="1" x14ac:dyDescent="0.15">
      <c r="A218" s="11">
        <v>18</v>
      </c>
      <c r="B218" s="12" t="s">
        <v>98</v>
      </c>
      <c r="C218" s="9">
        <v>1</v>
      </c>
      <c r="D218" s="52"/>
      <c r="E218" s="53"/>
      <c r="F218" s="40">
        <f t="shared" si="4"/>
        <v>0</v>
      </c>
      <c r="G218" s="41"/>
    </row>
    <row r="219" spans="1:7" ht="20.100000000000001" customHeight="1" x14ac:dyDescent="0.15">
      <c r="A219" s="11">
        <v>19</v>
      </c>
      <c r="B219" s="12" t="s">
        <v>99</v>
      </c>
      <c r="C219" s="9">
        <v>1</v>
      </c>
      <c r="D219" s="52"/>
      <c r="E219" s="53"/>
      <c r="F219" s="40">
        <f t="shared" si="4"/>
        <v>0</v>
      </c>
      <c r="G219" s="41"/>
    </row>
    <row r="220" spans="1:7" ht="20.100000000000001" customHeight="1" x14ac:dyDescent="0.15">
      <c r="A220" s="11">
        <v>20</v>
      </c>
      <c r="B220" s="12" t="s">
        <v>100</v>
      </c>
      <c r="C220" s="9">
        <v>1</v>
      </c>
      <c r="D220" s="52"/>
      <c r="E220" s="53"/>
      <c r="F220" s="40">
        <f t="shared" si="4"/>
        <v>0</v>
      </c>
      <c r="G220" s="41"/>
    </row>
    <row r="221" spans="1:7" ht="20.100000000000001" customHeight="1" x14ac:dyDescent="0.15">
      <c r="A221" s="11" t="s">
        <v>101</v>
      </c>
      <c r="B221" s="12" t="s">
        <v>102</v>
      </c>
      <c r="C221" s="9">
        <v>1</v>
      </c>
      <c r="D221" s="52"/>
      <c r="E221" s="53"/>
      <c r="F221" s="40">
        <f t="shared" si="4"/>
        <v>0</v>
      </c>
      <c r="G221" s="41"/>
    </row>
    <row r="222" spans="1:7" ht="20.100000000000001" customHeight="1" x14ac:dyDescent="0.15">
      <c r="A222" s="11" t="s">
        <v>103</v>
      </c>
      <c r="B222" s="12" t="s">
        <v>104</v>
      </c>
      <c r="C222" s="9">
        <v>1</v>
      </c>
      <c r="D222" s="52"/>
      <c r="E222" s="53"/>
      <c r="F222" s="40">
        <f t="shared" si="4"/>
        <v>0</v>
      </c>
      <c r="G222" s="41"/>
    </row>
    <row r="223" spans="1:7" ht="20.100000000000001" customHeight="1" x14ac:dyDescent="0.15">
      <c r="A223" s="11" t="s">
        <v>105</v>
      </c>
      <c r="B223" s="12" t="s">
        <v>106</v>
      </c>
      <c r="C223" s="9">
        <v>1</v>
      </c>
      <c r="D223" s="52"/>
      <c r="E223" s="53"/>
      <c r="F223" s="40">
        <f t="shared" si="4"/>
        <v>0</v>
      </c>
      <c r="G223" s="41"/>
    </row>
    <row r="224" spans="1:7" ht="20.100000000000001" customHeight="1" x14ac:dyDescent="0.15">
      <c r="A224" s="11" t="s">
        <v>107</v>
      </c>
      <c r="B224" s="12" t="s">
        <v>108</v>
      </c>
      <c r="C224" s="9">
        <v>1</v>
      </c>
      <c r="D224" s="52"/>
      <c r="E224" s="53"/>
      <c r="F224" s="40">
        <f t="shared" si="4"/>
        <v>0</v>
      </c>
      <c r="G224" s="41"/>
    </row>
    <row r="225" spans="1:7" ht="20.100000000000001" customHeight="1" x14ac:dyDescent="0.15">
      <c r="A225" s="11" t="s">
        <v>109</v>
      </c>
      <c r="B225" s="12" t="s">
        <v>110</v>
      </c>
      <c r="C225" s="9">
        <v>1</v>
      </c>
      <c r="D225" s="52"/>
      <c r="E225" s="53"/>
      <c r="F225" s="40">
        <f t="shared" si="4"/>
        <v>0</v>
      </c>
      <c r="G225" s="41"/>
    </row>
    <row r="226" spans="1:7" ht="24.95" customHeight="1" x14ac:dyDescent="0.15">
      <c r="A226" s="11" t="s">
        <v>111</v>
      </c>
      <c r="B226" s="12" t="s">
        <v>112</v>
      </c>
      <c r="C226" s="9">
        <v>1</v>
      </c>
      <c r="D226" s="52"/>
      <c r="E226" s="53"/>
      <c r="F226" s="40">
        <f t="shared" si="4"/>
        <v>0</v>
      </c>
      <c r="G226" s="41"/>
    </row>
    <row r="227" spans="1:7" ht="20.100000000000001" customHeight="1" x14ac:dyDescent="0.15">
      <c r="A227" s="11">
        <v>21</v>
      </c>
      <c r="B227" s="12" t="s">
        <v>113</v>
      </c>
      <c r="C227" s="9">
        <v>1</v>
      </c>
      <c r="D227" s="52"/>
      <c r="E227" s="53"/>
      <c r="F227" s="40">
        <f t="shared" si="4"/>
        <v>0</v>
      </c>
      <c r="G227" s="41"/>
    </row>
    <row r="228" spans="1:7" ht="20.100000000000001" customHeight="1" x14ac:dyDescent="0.15">
      <c r="A228" s="11" t="s">
        <v>114</v>
      </c>
      <c r="B228" s="12" t="s">
        <v>115</v>
      </c>
      <c r="C228" s="9">
        <v>1</v>
      </c>
      <c r="D228" s="52"/>
      <c r="E228" s="53"/>
      <c r="F228" s="40">
        <f t="shared" si="4"/>
        <v>0</v>
      </c>
      <c r="G228" s="41"/>
    </row>
    <row r="229" spans="1:7" ht="20.100000000000001" customHeight="1" x14ac:dyDescent="0.15">
      <c r="A229" s="11" t="s">
        <v>116</v>
      </c>
      <c r="B229" s="12" t="s">
        <v>117</v>
      </c>
      <c r="C229" s="9">
        <v>1</v>
      </c>
      <c r="D229" s="52"/>
      <c r="E229" s="53"/>
      <c r="F229" s="40">
        <f t="shared" si="4"/>
        <v>0</v>
      </c>
      <c r="G229" s="41"/>
    </row>
    <row r="230" spans="1:7" ht="20.100000000000001" customHeight="1" x14ac:dyDescent="0.15">
      <c r="A230" s="11" t="s">
        <v>118</v>
      </c>
      <c r="B230" s="12" t="s">
        <v>119</v>
      </c>
      <c r="C230" s="9">
        <v>530</v>
      </c>
      <c r="D230" s="52"/>
      <c r="E230" s="53"/>
      <c r="F230" s="40">
        <f t="shared" si="4"/>
        <v>0</v>
      </c>
      <c r="G230" s="41"/>
    </row>
    <row r="231" spans="1:7" ht="20.100000000000001" customHeight="1" x14ac:dyDescent="0.15">
      <c r="A231" s="11" t="s">
        <v>120</v>
      </c>
      <c r="B231" s="12" t="s">
        <v>121</v>
      </c>
      <c r="C231" s="9">
        <v>1</v>
      </c>
      <c r="D231" s="52"/>
      <c r="E231" s="53"/>
      <c r="F231" s="40">
        <f t="shared" si="4"/>
        <v>0</v>
      </c>
      <c r="G231" s="41"/>
    </row>
    <row r="232" spans="1:7" ht="24.95" customHeight="1" x14ac:dyDescent="0.15">
      <c r="A232" s="11" t="s">
        <v>122</v>
      </c>
      <c r="B232" s="12" t="s">
        <v>123</v>
      </c>
      <c r="C232" s="9">
        <v>1</v>
      </c>
      <c r="D232" s="52"/>
      <c r="E232" s="53"/>
      <c r="F232" s="40">
        <f t="shared" si="4"/>
        <v>0</v>
      </c>
      <c r="G232" s="41"/>
    </row>
    <row r="233" spans="1:7" ht="24.95" customHeight="1" x14ac:dyDescent="0.15">
      <c r="A233" s="11">
        <v>22</v>
      </c>
      <c r="B233" s="12" t="s">
        <v>124</v>
      </c>
      <c r="C233" s="9">
        <v>530</v>
      </c>
      <c r="D233" s="52"/>
      <c r="E233" s="53"/>
      <c r="F233" s="40">
        <f t="shared" si="4"/>
        <v>0</v>
      </c>
      <c r="G233" s="41"/>
    </row>
    <row r="234" spans="1:7" ht="20.100000000000001" customHeight="1" x14ac:dyDescent="0.15">
      <c r="A234" s="11">
        <v>23</v>
      </c>
      <c r="B234" s="12" t="s">
        <v>125</v>
      </c>
      <c r="C234" s="9">
        <v>439</v>
      </c>
      <c r="D234" s="52"/>
      <c r="E234" s="53"/>
      <c r="F234" s="40">
        <f t="shared" si="4"/>
        <v>0</v>
      </c>
      <c r="G234" s="41"/>
    </row>
    <row r="235" spans="1:7" ht="20.100000000000001" customHeight="1" x14ac:dyDescent="0.15">
      <c r="A235" s="11">
        <v>24</v>
      </c>
      <c r="B235" s="12" t="s">
        <v>126</v>
      </c>
      <c r="C235" s="9">
        <v>23</v>
      </c>
      <c r="D235" s="52"/>
      <c r="E235" s="53"/>
      <c r="F235" s="40">
        <f t="shared" si="4"/>
        <v>0</v>
      </c>
      <c r="G235" s="41"/>
    </row>
    <row r="236" spans="1:7" ht="20.100000000000001" customHeight="1" x14ac:dyDescent="0.15">
      <c r="A236" s="11">
        <v>25</v>
      </c>
      <c r="B236" s="12" t="s">
        <v>127</v>
      </c>
      <c r="C236" s="9">
        <v>23</v>
      </c>
      <c r="D236" s="52"/>
      <c r="E236" s="53"/>
      <c r="F236" s="40">
        <f t="shared" si="4"/>
        <v>0</v>
      </c>
      <c r="G236" s="41"/>
    </row>
    <row r="237" spans="1:7" ht="20.100000000000001" customHeight="1" x14ac:dyDescent="0.15">
      <c r="A237" s="11">
        <v>26</v>
      </c>
      <c r="B237" s="12" t="s">
        <v>128</v>
      </c>
      <c r="C237" s="9">
        <v>1</v>
      </c>
      <c r="D237" s="52"/>
      <c r="E237" s="53"/>
      <c r="F237" s="40">
        <f t="shared" si="4"/>
        <v>0</v>
      </c>
      <c r="G237" s="41"/>
    </row>
    <row r="238" spans="1:7" ht="20.100000000000001" customHeight="1" x14ac:dyDescent="0.15">
      <c r="A238" s="11">
        <v>27</v>
      </c>
      <c r="B238" s="12" t="s">
        <v>129</v>
      </c>
      <c r="C238" s="9">
        <v>1</v>
      </c>
      <c r="D238" s="52"/>
      <c r="E238" s="53"/>
      <c r="F238" s="40">
        <f t="shared" si="4"/>
        <v>0</v>
      </c>
      <c r="G238" s="41"/>
    </row>
    <row r="239" spans="1:7" ht="20.100000000000001" customHeight="1" x14ac:dyDescent="0.15">
      <c r="A239" s="11">
        <v>28</v>
      </c>
      <c r="B239" s="12" t="s">
        <v>130</v>
      </c>
      <c r="C239" s="9">
        <v>1</v>
      </c>
      <c r="D239" s="52"/>
      <c r="E239" s="53"/>
      <c r="F239" s="40">
        <f t="shared" si="4"/>
        <v>0</v>
      </c>
      <c r="G239" s="41"/>
    </row>
    <row r="240" spans="1:7" ht="20.100000000000001" customHeight="1" x14ac:dyDescent="0.15">
      <c r="A240" s="11">
        <v>29</v>
      </c>
      <c r="B240" s="12" t="s">
        <v>131</v>
      </c>
      <c r="C240" s="9">
        <v>1</v>
      </c>
      <c r="D240" s="52"/>
      <c r="E240" s="53"/>
      <c r="F240" s="40">
        <f t="shared" si="4"/>
        <v>0</v>
      </c>
      <c r="G240" s="41"/>
    </row>
    <row r="241" spans="1:7" ht="20.100000000000001" customHeight="1" x14ac:dyDescent="0.15">
      <c r="A241" s="11">
        <v>30</v>
      </c>
      <c r="B241" s="12" t="s">
        <v>132</v>
      </c>
      <c r="C241" s="9">
        <v>1</v>
      </c>
      <c r="D241" s="52"/>
      <c r="E241" s="53"/>
      <c r="F241" s="40">
        <f t="shared" si="4"/>
        <v>0</v>
      </c>
      <c r="G241" s="41"/>
    </row>
    <row r="242" spans="1:7" ht="24.95" customHeight="1" x14ac:dyDescent="0.15">
      <c r="A242" s="11" t="s">
        <v>133</v>
      </c>
      <c r="B242" s="12" t="s">
        <v>134</v>
      </c>
      <c r="C242" s="9">
        <v>1</v>
      </c>
      <c r="D242" s="52"/>
      <c r="E242" s="53"/>
      <c r="F242" s="40">
        <f t="shared" si="4"/>
        <v>0</v>
      </c>
      <c r="G242" s="41"/>
    </row>
    <row r="243" spans="1:7" ht="20.100000000000001" customHeight="1" x14ac:dyDescent="0.15">
      <c r="A243" s="11" t="s">
        <v>135</v>
      </c>
      <c r="B243" s="12" t="s">
        <v>136</v>
      </c>
      <c r="C243" s="9">
        <v>1</v>
      </c>
      <c r="D243" s="52"/>
      <c r="E243" s="53"/>
      <c r="F243" s="40">
        <f t="shared" si="4"/>
        <v>0</v>
      </c>
      <c r="G243" s="41"/>
    </row>
    <row r="244" spans="1:7" ht="24.95" customHeight="1" x14ac:dyDescent="0.15">
      <c r="A244" s="11" t="s">
        <v>137</v>
      </c>
      <c r="B244" s="12" t="s">
        <v>138</v>
      </c>
      <c r="C244" s="9">
        <v>23</v>
      </c>
      <c r="D244" s="52"/>
      <c r="E244" s="53"/>
      <c r="F244" s="40">
        <f t="shared" si="4"/>
        <v>0</v>
      </c>
      <c r="G244" s="41"/>
    </row>
    <row r="245" spans="1:7" ht="20.100000000000001" customHeight="1" x14ac:dyDescent="0.15">
      <c r="A245" s="11">
        <v>31</v>
      </c>
      <c r="B245" s="12" t="s">
        <v>139</v>
      </c>
      <c r="C245" s="9">
        <v>1</v>
      </c>
      <c r="D245" s="52"/>
      <c r="E245" s="53"/>
      <c r="F245" s="40">
        <f t="shared" si="4"/>
        <v>0</v>
      </c>
      <c r="G245" s="41"/>
    </row>
    <row r="246" spans="1:7" ht="20.100000000000001" customHeight="1" x14ac:dyDescent="0.15">
      <c r="A246" s="11" t="s">
        <v>140</v>
      </c>
      <c r="B246" s="12" t="s">
        <v>141</v>
      </c>
      <c r="C246" s="9">
        <v>1</v>
      </c>
      <c r="D246" s="52"/>
      <c r="E246" s="53"/>
      <c r="F246" s="40">
        <f t="shared" si="4"/>
        <v>0</v>
      </c>
      <c r="G246" s="41"/>
    </row>
    <row r="247" spans="1:7" ht="20.100000000000001" customHeight="1" x14ac:dyDescent="0.15">
      <c r="A247" s="11" t="s">
        <v>142</v>
      </c>
      <c r="B247" s="12" t="s">
        <v>143</v>
      </c>
      <c r="C247" s="9">
        <v>1</v>
      </c>
      <c r="D247" s="52"/>
      <c r="E247" s="53"/>
      <c r="F247" s="40">
        <f t="shared" si="4"/>
        <v>0</v>
      </c>
      <c r="G247" s="41"/>
    </row>
    <row r="248" spans="1:7" ht="20.100000000000001" customHeight="1" x14ac:dyDescent="0.15">
      <c r="A248" s="11" t="s">
        <v>144</v>
      </c>
      <c r="B248" s="12" t="s">
        <v>145</v>
      </c>
      <c r="C248" s="9">
        <v>1</v>
      </c>
      <c r="D248" s="52"/>
      <c r="E248" s="53"/>
      <c r="F248" s="40">
        <f t="shared" si="4"/>
        <v>0</v>
      </c>
      <c r="G248" s="41"/>
    </row>
    <row r="249" spans="1:7" ht="20.100000000000001" customHeight="1" x14ac:dyDescent="0.15">
      <c r="A249" s="11">
        <v>32</v>
      </c>
      <c r="B249" s="12" t="s">
        <v>146</v>
      </c>
      <c r="C249" s="9">
        <v>1</v>
      </c>
      <c r="D249" s="52"/>
      <c r="E249" s="53"/>
      <c r="F249" s="40">
        <f t="shared" si="4"/>
        <v>0</v>
      </c>
      <c r="G249" s="41"/>
    </row>
    <row r="250" spans="1:7" ht="20.100000000000001" customHeight="1" x14ac:dyDescent="0.15">
      <c r="A250" s="11" t="s">
        <v>147</v>
      </c>
      <c r="B250" s="12" t="s">
        <v>148</v>
      </c>
      <c r="C250" s="9">
        <v>1</v>
      </c>
      <c r="D250" s="52"/>
      <c r="E250" s="53"/>
      <c r="F250" s="40">
        <f t="shared" si="4"/>
        <v>0</v>
      </c>
      <c r="G250" s="41"/>
    </row>
    <row r="251" spans="1:7" ht="20.100000000000001" customHeight="1" x14ac:dyDescent="0.15">
      <c r="A251" s="11" t="s">
        <v>149</v>
      </c>
      <c r="B251" s="12" t="s">
        <v>150</v>
      </c>
      <c r="C251" s="9">
        <v>1</v>
      </c>
      <c r="D251" s="52"/>
      <c r="E251" s="53"/>
      <c r="F251" s="40">
        <f t="shared" si="4"/>
        <v>0</v>
      </c>
      <c r="G251" s="41"/>
    </row>
    <row r="252" spans="1:7" ht="24.95" customHeight="1" x14ac:dyDescent="0.15">
      <c r="A252" s="11" t="s">
        <v>151</v>
      </c>
      <c r="B252" s="12" t="s">
        <v>152</v>
      </c>
      <c r="C252" s="9">
        <v>23</v>
      </c>
      <c r="D252" s="52"/>
      <c r="E252" s="53"/>
      <c r="F252" s="40">
        <f t="shared" si="4"/>
        <v>0</v>
      </c>
      <c r="G252" s="41"/>
    </row>
    <row r="253" spans="1:7" ht="20.100000000000001" customHeight="1" x14ac:dyDescent="0.15">
      <c r="A253" s="11">
        <v>33</v>
      </c>
      <c r="B253" s="12" t="s">
        <v>153</v>
      </c>
      <c r="C253" s="9">
        <v>1</v>
      </c>
      <c r="D253" s="52"/>
      <c r="E253" s="53"/>
      <c r="F253" s="40">
        <f t="shared" si="4"/>
        <v>0</v>
      </c>
      <c r="G253" s="41"/>
    </row>
    <row r="254" spans="1:7" ht="20.100000000000001" customHeight="1" x14ac:dyDescent="0.15">
      <c r="A254" s="11" t="s">
        <v>154</v>
      </c>
      <c r="B254" s="12" t="s">
        <v>155</v>
      </c>
      <c r="C254" s="9">
        <v>1</v>
      </c>
      <c r="D254" s="52"/>
      <c r="E254" s="53"/>
      <c r="F254" s="40">
        <f t="shared" si="4"/>
        <v>0</v>
      </c>
      <c r="G254" s="41"/>
    </row>
    <row r="255" spans="1:7" ht="20.100000000000001" customHeight="1" x14ac:dyDescent="0.15">
      <c r="A255" s="11" t="s">
        <v>156</v>
      </c>
      <c r="B255" s="12" t="s">
        <v>157</v>
      </c>
      <c r="C255" s="9">
        <v>1</v>
      </c>
      <c r="D255" s="52"/>
      <c r="E255" s="53"/>
      <c r="F255" s="40">
        <f t="shared" si="4"/>
        <v>0</v>
      </c>
      <c r="G255" s="41"/>
    </row>
    <row r="256" spans="1:7" ht="20.100000000000001" customHeight="1" x14ac:dyDescent="0.15">
      <c r="A256" s="11" t="s">
        <v>158</v>
      </c>
      <c r="B256" s="12" t="s">
        <v>159</v>
      </c>
      <c r="C256" s="9">
        <v>1</v>
      </c>
      <c r="D256" s="52"/>
      <c r="E256" s="53"/>
      <c r="F256" s="40">
        <f t="shared" si="4"/>
        <v>0</v>
      </c>
      <c r="G256" s="41"/>
    </row>
    <row r="257" spans="1:7" ht="20.100000000000001" customHeight="1" x14ac:dyDescent="0.15">
      <c r="A257" s="11" t="s">
        <v>160</v>
      </c>
      <c r="B257" s="12" t="s">
        <v>161</v>
      </c>
      <c r="C257" s="9">
        <v>23</v>
      </c>
      <c r="D257" s="52"/>
      <c r="E257" s="53"/>
      <c r="F257" s="40">
        <f t="shared" si="4"/>
        <v>0</v>
      </c>
      <c r="G257" s="41"/>
    </row>
    <row r="258" spans="1:7" ht="24.95" customHeight="1" x14ac:dyDescent="0.15">
      <c r="A258" s="11" t="s">
        <v>162</v>
      </c>
      <c r="B258" s="12" t="s">
        <v>163</v>
      </c>
      <c r="C258" s="9">
        <v>1</v>
      </c>
      <c r="D258" s="52"/>
      <c r="E258" s="53"/>
      <c r="F258" s="40">
        <f t="shared" si="4"/>
        <v>0</v>
      </c>
      <c r="G258" s="41"/>
    </row>
    <row r="259" spans="1:7" ht="20.100000000000001" customHeight="1" x14ac:dyDescent="0.15">
      <c r="A259" s="11">
        <v>34</v>
      </c>
      <c r="B259" s="12" t="s">
        <v>164</v>
      </c>
      <c r="C259" s="9">
        <v>1</v>
      </c>
      <c r="D259" s="52"/>
      <c r="E259" s="53"/>
      <c r="F259" s="40">
        <f t="shared" si="4"/>
        <v>0</v>
      </c>
      <c r="G259" s="41"/>
    </row>
    <row r="260" spans="1:7" ht="20.100000000000001" customHeight="1" x14ac:dyDescent="0.15">
      <c r="A260" s="11" t="s">
        <v>165</v>
      </c>
      <c r="B260" s="12" t="s">
        <v>166</v>
      </c>
      <c r="C260" s="9">
        <v>1</v>
      </c>
      <c r="D260" s="52"/>
      <c r="E260" s="53"/>
      <c r="F260" s="40">
        <f t="shared" si="4"/>
        <v>0</v>
      </c>
      <c r="G260" s="41"/>
    </row>
    <row r="261" spans="1:7" ht="20.100000000000001" customHeight="1" x14ac:dyDescent="0.15">
      <c r="A261" s="11" t="s">
        <v>167</v>
      </c>
      <c r="B261" s="12" t="s">
        <v>168</v>
      </c>
      <c r="C261" s="9">
        <v>1</v>
      </c>
      <c r="D261" s="52"/>
      <c r="E261" s="53"/>
      <c r="F261" s="40">
        <f t="shared" si="4"/>
        <v>0</v>
      </c>
      <c r="G261" s="41"/>
    </row>
    <row r="262" spans="1:7" ht="24.95" customHeight="1" x14ac:dyDescent="0.15">
      <c r="A262" s="11" t="s">
        <v>169</v>
      </c>
      <c r="B262" s="12" t="s">
        <v>170</v>
      </c>
      <c r="C262" s="9">
        <v>23</v>
      </c>
      <c r="D262" s="52"/>
      <c r="E262" s="53"/>
      <c r="F262" s="40">
        <f t="shared" si="4"/>
        <v>0</v>
      </c>
      <c r="G262" s="41"/>
    </row>
    <row r="263" spans="1:7" ht="20.100000000000001" customHeight="1" x14ac:dyDescent="0.15">
      <c r="A263" s="11">
        <v>35</v>
      </c>
      <c r="B263" s="12" t="s">
        <v>171</v>
      </c>
      <c r="C263" s="9">
        <v>1</v>
      </c>
      <c r="D263" s="52"/>
      <c r="E263" s="53"/>
      <c r="F263" s="40">
        <f t="shared" si="4"/>
        <v>0</v>
      </c>
      <c r="G263" s="41"/>
    </row>
    <row r="264" spans="1:7" ht="20.100000000000001" customHeight="1" x14ac:dyDescent="0.15">
      <c r="A264" s="11" t="s">
        <v>172</v>
      </c>
      <c r="B264" s="12" t="s">
        <v>173</v>
      </c>
      <c r="C264" s="9">
        <v>1</v>
      </c>
      <c r="D264" s="52"/>
      <c r="E264" s="53"/>
      <c r="F264" s="40">
        <f t="shared" si="4"/>
        <v>0</v>
      </c>
      <c r="G264" s="41"/>
    </row>
    <row r="265" spans="1:7" ht="20.100000000000001" customHeight="1" x14ac:dyDescent="0.15">
      <c r="A265" s="11" t="s">
        <v>174</v>
      </c>
      <c r="B265" s="12" t="s">
        <v>175</v>
      </c>
      <c r="C265" s="9">
        <v>1</v>
      </c>
      <c r="D265" s="52"/>
      <c r="E265" s="53"/>
      <c r="F265" s="40">
        <f t="shared" si="4"/>
        <v>0</v>
      </c>
      <c r="G265" s="41"/>
    </row>
    <row r="266" spans="1:7" ht="20.100000000000001" customHeight="1" x14ac:dyDescent="0.15">
      <c r="A266" s="11" t="s">
        <v>176</v>
      </c>
      <c r="B266" s="12" t="s">
        <v>177</v>
      </c>
      <c r="C266" s="9">
        <v>1</v>
      </c>
      <c r="D266" s="52"/>
      <c r="E266" s="53"/>
      <c r="F266" s="40">
        <f t="shared" ref="F266:F329" si="5">C266*D266</f>
        <v>0</v>
      </c>
      <c r="G266" s="41"/>
    </row>
    <row r="267" spans="1:7" ht="20.100000000000001" customHeight="1" x14ac:dyDescent="0.15">
      <c r="A267" s="11">
        <v>36</v>
      </c>
      <c r="B267" s="12" t="s">
        <v>178</v>
      </c>
      <c r="C267" s="9">
        <v>1</v>
      </c>
      <c r="D267" s="52"/>
      <c r="E267" s="53"/>
      <c r="F267" s="40">
        <f t="shared" si="5"/>
        <v>0</v>
      </c>
      <c r="G267" s="41"/>
    </row>
    <row r="268" spans="1:7" ht="20.100000000000001" customHeight="1" x14ac:dyDescent="0.15">
      <c r="A268" s="11" t="s">
        <v>179</v>
      </c>
      <c r="B268" s="12" t="s">
        <v>180</v>
      </c>
      <c r="C268" s="9">
        <v>1</v>
      </c>
      <c r="D268" s="52"/>
      <c r="E268" s="53"/>
      <c r="F268" s="40">
        <f t="shared" si="5"/>
        <v>0</v>
      </c>
      <c r="G268" s="41"/>
    </row>
    <row r="269" spans="1:7" ht="20.100000000000001" customHeight="1" x14ac:dyDescent="0.15">
      <c r="A269" s="11" t="s">
        <v>181</v>
      </c>
      <c r="B269" s="12" t="s">
        <v>182</v>
      </c>
      <c r="C269" s="9">
        <v>1</v>
      </c>
      <c r="D269" s="52"/>
      <c r="E269" s="53"/>
      <c r="F269" s="40">
        <f t="shared" si="5"/>
        <v>0</v>
      </c>
      <c r="G269" s="41"/>
    </row>
    <row r="270" spans="1:7" ht="20.100000000000001" customHeight="1" x14ac:dyDescent="0.15">
      <c r="A270" s="11" t="s">
        <v>183</v>
      </c>
      <c r="B270" s="12" t="s">
        <v>184</v>
      </c>
      <c r="C270" s="9">
        <v>1</v>
      </c>
      <c r="D270" s="52"/>
      <c r="E270" s="53"/>
      <c r="F270" s="40">
        <f t="shared" si="5"/>
        <v>0</v>
      </c>
      <c r="G270" s="41"/>
    </row>
    <row r="271" spans="1:7" ht="20.100000000000001" customHeight="1" x14ac:dyDescent="0.15">
      <c r="A271" s="11">
        <v>37</v>
      </c>
      <c r="B271" s="12" t="s">
        <v>185</v>
      </c>
      <c r="C271" s="9">
        <v>1</v>
      </c>
      <c r="D271" s="52"/>
      <c r="E271" s="53"/>
      <c r="F271" s="40">
        <f t="shared" si="5"/>
        <v>0</v>
      </c>
      <c r="G271" s="41"/>
    </row>
    <row r="272" spans="1:7" ht="20.100000000000001" customHeight="1" x14ac:dyDescent="0.15">
      <c r="A272" s="11" t="s">
        <v>186</v>
      </c>
      <c r="B272" s="12" t="s">
        <v>187</v>
      </c>
      <c r="C272" s="9">
        <v>1</v>
      </c>
      <c r="D272" s="52"/>
      <c r="E272" s="53"/>
      <c r="F272" s="40">
        <f t="shared" si="5"/>
        <v>0</v>
      </c>
      <c r="G272" s="41"/>
    </row>
    <row r="273" spans="1:7" ht="20.100000000000001" customHeight="1" x14ac:dyDescent="0.15">
      <c r="A273" s="11" t="s">
        <v>188</v>
      </c>
      <c r="B273" s="12" t="s">
        <v>189</v>
      </c>
      <c r="C273" s="9">
        <v>1</v>
      </c>
      <c r="D273" s="52"/>
      <c r="E273" s="53"/>
      <c r="F273" s="40">
        <f t="shared" si="5"/>
        <v>0</v>
      </c>
      <c r="G273" s="41"/>
    </row>
    <row r="274" spans="1:7" ht="20.100000000000001" customHeight="1" x14ac:dyDescent="0.15">
      <c r="A274" s="11" t="s">
        <v>190</v>
      </c>
      <c r="B274" s="12" t="s">
        <v>191</v>
      </c>
      <c r="C274" s="9">
        <v>5</v>
      </c>
      <c r="D274" s="52"/>
      <c r="E274" s="53"/>
      <c r="F274" s="40">
        <f t="shared" si="5"/>
        <v>0</v>
      </c>
      <c r="G274" s="41"/>
    </row>
    <row r="275" spans="1:7" ht="20.100000000000001" customHeight="1" x14ac:dyDescent="0.15">
      <c r="A275" s="11">
        <v>38</v>
      </c>
      <c r="B275" s="12" t="s">
        <v>192</v>
      </c>
      <c r="C275" s="9">
        <v>1</v>
      </c>
      <c r="D275" s="52"/>
      <c r="E275" s="53"/>
      <c r="F275" s="40">
        <f t="shared" si="5"/>
        <v>0</v>
      </c>
      <c r="G275" s="41"/>
    </row>
    <row r="276" spans="1:7" ht="20.100000000000001" customHeight="1" x14ac:dyDescent="0.15">
      <c r="A276" s="11">
        <v>39</v>
      </c>
      <c r="B276" s="12" t="s">
        <v>193</v>
      </c>
      <c r="C276" s="9">
        <v>5</v>
      </c>
      <c r="D276" s="52"/>
      <c r="E276" s="53"/>
      <c r="F276" s="40">
        <f t="shared" si="5"/>
        <v>0</v>
      </c>
      <c r="G276" s="41"/>
    </row>
    <row r="277" spans="1:7" ht="20.100000000000001" customHeight="1" x14ac:dyDescent="0.15">
      <c r="A277" s="11">
        <v>40</v>
      </c>
      <c r="B277" s="12" t="s">
        <v>194</v>
      </c>
      <c r="C277" s="9">
        <v>1</v>
      </c>
      <c r="D277" s="52"/>
      <c r="E277" s="53"/>
      <c r="F277" s="40">
        <f t="shared" si="5"/>
        <v>0</v>
      </c>
      <c r="G277" s="41"/>
    </row>
    <row r="278" spans="1:7" ht="20.100000000000001" customHeight="1" x14ac:dyDescent="0.15">
      <c r="A278" s="11">
        <v>41</v>
      </c>
      <c r="B278" s="12" t="s">
        <v>195</v>
      </c>
      <c r="C278" s="9">
        <v>1</v>
      </c>
      <c r="D278" s="52"/>
      <c r="E278" s="53"/>
      <c r="F278" s="40">
        <f t="shared" si="5"/>
        <v>0</v>
      </c>
      <c r="G278" s="41"/>
    </row>
    <row r="279" spans="1:7" ht="20.100000000000001" customHeight="1" x14ac:dyDescent="0.15">
      <c r="A279" s="11">
        <v>42</v>
      </c>
      <c r="B279" s="12" t="s">
        <v>196</v>
      </c>
      <c r="C279" s="9">
        <v>1</v>
      </c>
      <c r="D279" s="52"/>
      <c r="E279" s="53"/>
      <c r="F279" s="40">
        <f t="shared" si="5"/>
        <v>0</v>
      </c>
      <c r="G279" s="41"/>
    </row>
    <row r="280" spans="1:7" ht="24.95" customHeight="1" x14ac:dyDescent="0.15">
      <c r="A280" s="11" t="s">
        <v>197</v>
      </c>
      <c r="B280" s="12" t="s">
        <v>198</v>
      </c>
      <c r="C280" s="9">
        <v>1</v>
      </c>
      <c r="D280" s="52"/>
      <c r="E280" s="53"/>
      <c r="F280" s="40">
        <f t="shared" si="5"/>
        <v>0</v>
      </c>
      <c r="G280" s="41"/>
    </row>
    <row r="281" spans="1:7" ht="24.95" customHeight="1" x14ac:dyDescent="0.15">
      <c r="A281" s="11" t="s">
        <v>199</v>
      </c>
      <c r="B281" s="12" t="s">
        <v>200</v>
      </c>
      <c r="C281" s="9">
        <v>1</v>
      </c>
      <c r="D281" s="52"/>
      <c r="E281" s="53"/>
      <c r="F281" s="40">
        <f t="shared" si="5"/>
        <v>0</v>
      </c>
      <c r="G281" s="41"/>
    </row>
    <row r="282" spans="1:7" ht="24.95" customHeight="1" x14ac:dyDescent="0.15">
      <c r="A282" s="11" t="s">
        <v>201</v>
      </c>
      <c r="B282" s="12" t="s">
        <v>202</v>
      </c>
      <c r="C282" s="9">
        <v>1</v>
      </c>
      <c r="D282" s="52"/>
      <c r="E282" s="53"/>
      <c r="F282" s="40">
        <f t="shared" si="5"/>
        <v>0</v>
      </c>
      <c r="G282" s="41"/>
    </row>
    <row r="283" spans="1:7" ht="24.95" customHeight="1" x14ac:dyDescent="0.15">
      <c r="A283" s="11" t="s">
        <v>203</v>
      </c>
      <c r="B283" s="12" t="s">
        <v>204</v>
      </c>
      <c r="C283" s="9">
        <v>1</v>
      </c>
      <c r="D283" s="52"/>
      <c r="E283" s="53"/>
      <c r="F283" s="40">
        <f t="shared" si="5"/>
        <v>0</v>
      </c>
      <c r="G283" s="41"/>
    </row>
    <row r="284" spans="1:7" ht="24.95" customHeight="1" x14ac:dyDescent="0.15">
      <c r="A284" s="11" t="s">
        <v>205</v>
      </c>
      <c r="B284" s="12" t="s">
        <v>206</v>
      </c>
      <c r="C284" s="9">
        <v>1</v>
      </c>
      <c r="D284" s="52"/>
      <c r="E284" s="53"/>
      <c r="F284" s="40">
        <f t="shared" si="5"/>
        <v>0</v>
      </c>
      <c r="G284" s="41"/>
    </row>
    <row r="285" spans="1:7" ht="24.95" customHeight="1" x14ac:dyDescent="0.15">
      <c r="A285" s="11" t="s">
        <v>207</v>
      </c>
      <c r="B285" s="12" t="s">
        <v>208</v>
      </c>
      <c r="C285" s="9">
        <v>1</v>
      </c>
      <c r="D285" s="52"/>
      <c r="E285" s="53"/>
      <c r="F285" s="40">
        <f t="shared" si="5"/>
        <v>0</v>
      </c>
      <c r="G285" s="41"/>
    </row>
    <row r="286" spans="1:7" ht="24.95" customHeight="1" x14ac:dyDescent="0.15">
      <c r="A286" s="11" t="s">
        <v>209</v>
      </c>
      <c r="B286" s="12" t="s">
        <v>210</v>
      </c>
      <c r="C286" s="9">
        <v>1</v>
      </c>
      <c r="D286" s="52"/>
      <c r="E286" s="53"/>
      <c r="F286" s="40">
        <f t="shared" si="5"/>
        <v>0</v>
      </c>
      <c r="G286" s="41"/>
    </row>
    <row r="287" spans="1:7" ht="24.95" customHeight="1" x14ac:dyDescent="0.15">
      <c r="A287" s="11">
        <v>43</v>
      </c>
      <c r="B287" s="12" t="s">
        <v>211</v>
      </c>
      <c r="C287" s="9">
        <v>1</v>
      </c>
      <c r="D287" s="52"/>
      <c r="E287" s="53"/>
      <c r="F287" s="40">
        <f t="shared" si="5"/>
        <v>0</v>
      </c>
      <c r="G287" s="41"/>
    </row>
    <row r="288" spans="1:7" ht="24.95" customHeight="1" x14ac:dyDescent="0.15">
      <c r="A288" s="11" t="s">
        <v>212</v>
      </c>
      <c r="B288" s="12" t="s">
        <v>213</v>
      </c>
      <c r="C288" s="9">
        <v>1</v>
      </c>
      <c r="D288" s="52"/>
      <c r="E288" s="53"/>
      <c r="F288" s="40">
        <f t="shared" si="5"/>
        <v>0</v>
      </c>
      <c r="G288" s="41"/>
    </row>
    <row r="289" spans="1:7" ht="24.95" customHeight="1" x14ac:dyDescent="0.15">
      <c r="A289" s="11" t="s">
        <v>214</v>
      </c>
      <c r="B289" s="12" t="s">
        <v>215</v>
      </c>
      <c r="C289" s="9">
        <v>1</v>
      </c>
      <c r="D289" s="52"/>
      <c r="E289" s="53"/>
      <c r="F289" s="40">
        <f t="shared" si="5"/>
        <v>0</v>
      </c>
      <c r="G289" s="41"/>
    </row>
    <row r="290" spans="1:7" ht="24.95" customHeight="1" x14ac:dyDescent="0.15">
      <c r="A290" s="11" t="s">
        <v>216</v>
      </c>
      <c r="B290" s="12" t="s">
        <v>217</v>
      </c>
      <c r="C290" s="9">
        <v>1</v>
      </c>
      <c r="D290" s="52"/>
      <c r="E290" s="53"/>
      <c r="F290" s="40">
        <f t="shared" si="5"/>
        <v>0</v>
      </c>
      <c r="G290" s="41"/>
    </row>
    <row r="291" spans="1:7" ht="24.95" customHeight="1" x14ac:dyDescent="0.15">
      <c r="A291" s="11" t="s">
        <v>218</v>
      </c>
      <c r="B291" s="12" t="s">
        <v>219</v>
      </c>
      <c r="C291" s="9">
        <v>1</v>
      </c>
      <c r="D291" s="52"/>
      <c r="E291" s="53"/>
      <c r="F291" s="40">
        <f t="shared" si="5"/>
        <v>0</v>
      </c>
      <c r="G291" s="41"/>
    </row>
    <row r="292" spans="1:7" ht="24.95" customHeight="1" x14ac:dyDescent="0.15">
      <c r="A292" s="11" t="s">
        <v>220</v>
      </c>
      <c r="B292" s="12" t="s">
        <v>221</v>
      </c>
      <c r="C292" s="9">
        <v>1</v>
      </c>
      <c r="D292" s="52"/>
      <c r="E292" s="53"/>
      <c r="F292" s="40">
        <f t="shared" si="5"/>
        <v>0</v>
      </c>
      <c r="G292" s="41"/>
    </row>
    <row r="293" spans="1:7" ht="24.95" customHeight="1" x14ac:dyDescent="0.15">
      <c r="A293" s="11" t="s">
        <v>222</v>
      </c>
      <c r="B293" s="12" t="s">
        <v>223</v>
      </c>
      <c r="C293" s="9">
        <v>1</v>
      </c>
      <c r="D293" s="52"/>
      <c r="E293" s="53"/>
      <c r="F293" s="40">
        <f t="shared" si="5"/>
        <v>0</v>
      </c>
      <c r="G293" s="41"/>
    </row>
    <row r="294" spans="1:7" ht="24.95" customHeight="1" x14ac:dyDescent="0.15">
      <c r="A294" s="11" t="s">
        <v>224</v>
      </c>
      <c r="B294" s="12" t="s">
        <v>225</v>
      </c>
      <c r="C294" s="9">
        <v>1</v>
      </c>
      <c r="D294" s="52"/>
      <c r="E294" s="53"/>
      <c r="F294" s="40">
        <f t="shared" si="5"/>
        <v>0</v>
      </c>
      <c r="G294" s="41"/>
    </row>
    <row r="295" spans="1:7" ht="24.95" customHeight="1" x14ac:dyDescent="0.15">
      <c r="A295" s="11">
        <v>44</v>
      </c>
      <c r="B295" s="12" t="s">
        <v>226</v>
      </c>
      <c r="C295" s="9">
        <v>1</v>
      </c>
      <c r="D295" s="52"/>
      <c r="E295" s="53"/>
      <c r="F295" s="40">
        <f t="shared" si="5"/>
        <v>0</v>
      </c>
      <c r="G295" s="41"/>
    </row>
    <row r="296" spans="1:7" ht="20.100000000000001" customHeight="1" x14ac:dyDescent="0.15">
      <c r="A296" s="11" t="s">
        <v>227</v>
      </c>
      <c r="B296" s="12" t="s">
        <v>228</v>
      </c>
      <c r="C296" s="9">
        <v>1</v>
      </c>
      <c r="D296" s="52"/>
      <c r="E296" s="53"/>
      <c r="F296" s="40">
        <f t="shared" si="5"/>
        <v>0</v>
      </c>
      <c r="G296" s="41"/>
    </row>
    <row r="297" spans="1:7" ht="20.100000000000001" customHeight="1" x14ac:dyDescent="0.15">
      <c r="A297" s="11" t="s">
        <v>229</v>
      </c>
      <c r="B297" s="12" t="s">
        <v>230</v>
      </c>
      <c r="C297" s="9">
        <v>1</v>
      </c>
      <c r="D297" s="52"/>
      <c r="E297" s="53"/>
      <c r="F297" s="40">
        <f t="shared" si="5"/>
        <v>0</v>
      </c>
      <c r="G297" s="41"/>
    </row>
    <row r="298" spans="1:7" ht="24.95" customHeight="1" x14ac:dyDescent="0.15">
      <c r="A298" s="11" t="s">
        <v>231</v>
      </c>
      <c r="B298" s="12" t="s">
        <v>232</v>
      </c>
      <c r="C298" s="9">
        <v>1</v>
      </c>
      <c r="D298" s="52"/>
      <c r="E298" s="53"/>
      <c r="F298" s="40">
        <f t="shared" si="5"/>
        <v>0</v>
      </c>
      <c r="G298" s="41"/>
    </row>
    <row r="299" spans="1:7" ht="24.95" customHeight="1" x14ac:dyDescent="0.15">
      <c r="A299" s="11" t="s">
        <v>233</v>
      </c>
      <c r="B299" s="12" t="s">
        <v>234</v>
      </c>
      <c r="C299" s="9">
        <v>1</v>
      </c>
      <c r="D299" s="52"/>
      <c r="E299" s="53"/>
      <c r="F299" s="40">
        <f t="shared" si="5"/>
        <v>0</v>
      </c>
      <c r="G299" s="41"/>
    </row>
    <row r="300" spans="1:7" ht="24.95" customHeight="1" x14ac:dyDescent="0.15">
      <c r="A300" s="11" t="s">
        <v>235</v>
      </c>
      <c r="B300" s="12" t="s">
        <v>236</v>
      </c>
      <c r="C300" s="9">
        <v>1</v>
      </c>
      <c r="D300" s="52"/>
      <c r="E300" s="53"/>
      <c r="F300" s="40">
        <f t="shared" si="5"/>
        <v>0</v>
      </c>
      <c r="G300" s="41"/>
    </row>
    <row r="301" spans="1:7" ht="24.95" customHeight="1" x14ac:dyDescent="0.15">
      <c r="A301" s="11" t="s">
        <v>237</v>
      </c>
      <c r="B301" s="12" t="s">
        <v>238</v>
      </c>
      <c r="C301" s="9">
        <v>1</v>
      </c>
      <c r="D301" s="52"/>
      <c r="E301" s="53"/>
      <c r="F301" s="40">
        <f t="shared" si="5"/>
        <v>0</v>
      </c>
      <c r="G301" s="41"/>
    </row>
    <row r="302" spans="1:7" ht="24.95" customHeight="1" x14ac:dyDescent="0.15">
      <c r="A302" s="11" t="s">
        <v>239</v>
      </c>
      <c r="B302" s="12" t="s">
        <v>240</v>
      </c>
      <c r="C302" s="9">
        <v>1</v>
      </c>
      <c r="D302" s="52"/>
      <c r="E302" s="53"/>
      <c r="F302" s="40">
        <f t="shared" si="5"/>
        <v>0</v>
      </c>
      <c r="G302" s="41"/>
    </row>
    <row r="303" spans="1:7" ht="24.95" customHeight="1" x14ac:dyDescent="0.15">
      <c r="A303" s="11">
        <v>45</v>
      </c>
      <c r="B303" s="12" t="s">
        <v>241</v>
      </c>
      <c r="C303" s="9">
        <v>1</v>
      </c>
      <c r="D303" s="52"/>
      <c r="E303" s="53"/>
      <c r="F303" s="40">
        <f t="shared" si="5"/>
        <v>0</v>
      </c>
      <c r="G303" s="41"/>
    </row>
    <row r="304" spans="1:7" ht="20.100000000000001" customHeight="1" x14ac:dyDescent="0.15">
      <c r="A304" s="11" t="s">
        <v>242</v>
      </c>
      <c r="B304" s="12" t="s">
        <v>243</v>
      </c>
      <c r="C304" s="9">
        <v>1</v>
      </c>
      <c r="D304" s="52"/>
      <c r="E304" s="53"/>
      <c r="F304" s="40">
        <f t="shared" si="5"/>
        <v>0</v>
      </c>
      <c r="G304" s="41"/>
    </row>
    <row r="305" spans="1:7" ht="20.100000000000001" customHeight="1" x14ac:dyDescent="0.15">
      <c r="A305" s="11" t="s">
        <v>244</v>
      </c>
      <c r="B305" s="12" t="s">
        <v>245</v>
      </c>
      <c r="C305" s="9">
        <v>1</v>
      </c>
      <c r="D305" s="52"/>
      <c r="E305" s="53"/>
      <c r="F305" s="40">
        <f t="shared" si="5"/>
        <v>0</v>
      </c>
      <c r="G305" s="41"/>
    </row>
    <row r="306" spans="1:7" ht="24.95" customHeight="1" x14ac:dyDescent="0.15">
      <c r="A306" s="11" t="s">
        <v>246</v>
      </c>
      <c r="B306" s="12" t="s">
        <v>247</v>
      </c>
      <c r="C306" s="9">
        <v>1</v>
      </c>
      <c r="D306" s="52"/>
      <c r="E306" s="53"/>
      <c r="F306" s="40">
        <f t="shared" si="5"/>
        <v>0</v>
      </c>
      <c r="G306" s="41"/>
    </row>
    <row r="307" spans="1:7" ht="24.95" customHeight="1" x14ac:dyDescent="0.15">
      <c r="A307" s="11" t="s">
        <v>248</v>
      </c>
      <c r="B307" s="12" t="s">
        <v>249</v>
      </c>
      <c r="C307" s="9">
        <v>1</v>
      </c>
      <c r="D307" s="52"/>
      <c r="E307" s="53"/>
      <c r="F307" s="40">
        <f t="shared" si="5"/>
        <v>0</v>
      </c>
      <c r="G307" s="41"/>
    </row>
    <row r="308" spans="1:7" ht="24.95" customHeight="1" x14ac:dyDescent="0.15">
      <c r="A308" s="11" t="s">
        <v>250</v>
      </c>
      <c r="B308" s="12" t="s">
        <v>251</v>
      </c>
      <c r="C308" s="9">
        <v>1</v>
      </c>
      <c r="D308" s="52"/>
      <c r="E308" s="53"/>
      <c r="F308" s="40">
        <f t="shared" si="5"/>
        <v>0</v>
      </c>
      <c r="G308" s="41"/>
    </row>
    <row r="309" spans="1:7" ht="24.95" customHeight="1" x14ac:dyDescent="0.15">
      <c r="A309" s="11" t="s">
        <v>252</v>
      </c>
      <c r="B309" s="12" t="s">
        <v>253</v>
      </c>
      <c r="C309" s="9">
        <v>1</v>
      </c>
      <c r="D309" s="52"/>
      <c r="E309" s="53"/>
      <c r="F309" s="40">
        <f t="shared" si="5"/>
        <v>0</v>
      </c>
      <c r="G309" s="41"/>
    </row>
    <row r="310" spans="1:7" ht="24.95" customHeight="1" x14ac:dyDescent="0.15">
      <c r="A310" s="11" t="s">
        <v>254</v>
      </c>
      <c r="B310" s="12" t="s">
        <v>255</v>
      </c>
      <c r="C310" s="9">
        <v>1</v>
      </c>
      <c r="D310" s="52"/>
      <c r="E310" s="53"/>
      <c r="F310" s="40">
        <f t="shared" si="5"/>
        <v>0</v>
      </c>
      <c r="G310" s="41"/>
    </row>
    <row r="311" spans="1:7" ht="24.95" customHeight="1" x14ac:dyDescent="0.15">
      <c r="A311" s="11">
        <v>46</v>
      </c>
      <c r="B311" s="12" t="s">
        <v>256</v>
      </c>
      <c r="C311" s="9">
        <v>1</v>
      </c>
      <c r="D311" s="52"/>
      <c r="E311" s="53"/>
      <c r="F311" s="40">
        <f t="shared" si="5"/>
        <v>0</v>
      </c>
      <c r="G311" s="41"/>
    </row>
    <row r="312" spans="1:7" ht="20.100000000000001" customHeight="1" x14ac:dyDescent="0.15">
      <c r="A312" s="11" t="s">
        <v>257</v>
      </c>
      <c r="B312" s="12" t="s">
        <v>258</v>
      </c>
      <c r="C312" s="9">
        <v>1</v>
      </c>
      <c r="D312" s="52"/>
      <c r="E312" s="53"/>
      <c r="F312" s="40">
        <f t="shared" si="5"/>
        <v>0</v>
      </c>
      <c r="G312" s="41"/>
    </row>
    <row r="313" spans="1:7" ht="20.100000000000001" customHeight="1" x14ac:dyDescent="0.15">
      <c r="A313" s="11" t="s">
        <v>259</v>
      </c>
      <c r="B313" s="12" t="s">
        <v>260</v>
      </c>
      <c r="C313" s="9">
        <v>1</v>
      </c>
      <c r="D313" s="52"/>
      <c r="E313" s="53"/>
      <c r="F313" s="40">
        <f t="shared" si="5"/>
        <v>0</v>
      </c>
      <c r="G313" s="41"/>
    </row>
    <row r="314" spans="1:7" ht="24.95" customHeight="1" x14ac:dyDescent="0.15">
      <c r="A314" s="11" t="s">
        <v>261</v>
      </c>
      <c r="B314" s="12" t="s">
        <v>262</v>
      </c>
      <c r="C314" s="9">
        <v>1</v>
      </c>
      <c r="D314" s="52"/>
      <c r="E314" s="53"/>
      <c r="F314" s="40">
        <f t="shared" si="5"/>
        <v>0</v>
      </c>
      <c r="G314" s="41"/>
    </row>
    <row r="315" spans="1:7" ht="24.95" customHeight="1" x14ac:dyDescent="0.15">
      <c r="A315" s="11" t="s">
        <v>263</v>
      </c>
      <c r="B315" s="12" t="s">
        <v>264</v>
      </c>
      <c r="C315" s="9">
        <v>1</v>
      </c>
      <c r="D315" s="52"/>
      <c r="E315" s="53"/>
      <c r="F315" s="40">
        <f t="shared" si="5"/>
        <v>0</v>
      </c>
      <c r="G315" s="41"/>
    </row>
    <row r="316" spans="1:7" ht="24.95" customHeight="1" x14ac:dyDescent="0.15">
      <c r="A316" s="11" t="s">
        <v>265</v>
      </c>
      <c r="B316" s="12" t="s">
        <v>266</v>
      </c>
      <c r="C316" s="9">
        <v>1</v>
      </c>
      <c r="D316" s="52"/>
      <c r="E316" s="53"/>
      <c r="F316" s="40">
        <f t="shared" si="5"/>
        <v>0</v>
      </c>
      <c r="G316" s="41"/>
    </row>
    <row r="317" spans="1:7" ht="24.95" customHeight="1" x14ac:dyDescent="0.15">
      <c r="A317" s="11" t="s">
        <v>267</v>
      </c>
      <c r="B317" s="12" t="s">
        <v>268</v>
      </c>
      <c r="C317" s="9">
        <v>1</v>
      </c>
      <c r="D317" s="52"/>
      <c r="E317" s="53"/>
      <c r="F317" s="40">
        <f t="shared" si="5"/>
        <v>0</v>
      </c>
      <c r="G317" s="41"/>
    </row>
    <row r="318" spans="1:7" ht="24.95" customHeight="1" x14ac:dyDescent="0.15">
      <c r="A318" s="11" t="s">
        <v>269</v>
      </c>
      <c r="B318" s="12" t="s">
        <v>270</v>
      </c>
      <c r="C318" s="9">
        <v>1</v>
      </c>
      <c r="D318" s="52"/>
      <c r="E318" s="53"/>
      <c r="F318" s="40">
        <f t="shared" si="5"/>
        <v>0</v>
      </c>
      <c r="G318" s="41"/>
    </row>
    <row r="319" spans="1:7" ht="20.100000000000001" customHeight="1" x14ac:dyDescent="0.15">
      <c r="A319" s="11">
        <v>47</v>
      </c>
      <c r="B319" s="12" t="s">
        <v>271</v>
      </c>
      <c r="C319" s="9">
        <v>1</v>
      </c>
      <c r="D319" s="52"/>
      <c r="E319" s="53"/>
      <c r="F319" s="40">
        <f t="shared" si="5"/>
        <v>0</v>
      </c>
      <c r="G319" s="41"/>
    </row>
    <row r="320" spans="1:7" ht="20.100000000000001" customHeight="1" x14ac:dyDescent="0.15">
      <c r="A320" s="11">
        <v>48</v>
      </c>
      <c r="B320" s="12" t="s">
        <v>272</v>
      </c>
      <c r="C320" s="9">
        <v>5</v>
      </c>
      <c r="D320" s="52"/>
      <c r="E320" s="53"/>
      <c r="F320" s="40">
        <f t="shared" si="5"/>
        <v>0</v>
      </c>
      <c r="G320" s="41"/>
    </row>
    <row r="321" spans="1:7" ht="20.100000000000001" customHeight="1" x14ac:dyDescent="0.15">
      <c r="A321" s="11">
        <v>49</v>
      </c>
      <c r="B321" s="12" t="s">
        <v>469</v>
      </c>
      <c r="C321" s="9">
        <v>1</v>
      </c>
      <c r="D321" s="52"/>
      <c r="E321" s="53"/>
      <c r="F321" s="40">
        <f t="shared" si="5"/>
        <v>0</v>
      </c>
      <c r="G321" s="41"/>
    </row>
    <row r="322" spans="1:7" ht="20.100000000000001" customHeight="1" x14ac:dyDescent="0.15">
      <c r="A322" s="11">
        <v>50</v>
      </c>
      <c r="B322" s="12" t="s">
        <v>273</v>
      </c>
      <c r="C322" s="9">
        <v>1</v>
      </c>
      <c r="D322" s="52"/>
      <c r="E322" s="53"/>
      <c r="F322" s="40">
        <f t="shared" si="5"/>
        <v>0</v>
      </c>
      <c r="G322" s="41"/>
    </row>
    <row r="323" spans="1:7" ht="20.100000000000001" customHeight="1" x14ac:dyDescent="0.15">
      <c r="A323" s="11">
        <v>51</v>
      </c>
      <c r="B323" s="12" t="s">
        <v>274</v>
      </c>
      <c r="C323" s="9">
        <v>91</v>
      </c>
      <c r="D323" s="52"/>
      <c r="E323" s="53"/>
      <c r="F323" s="40">
        <f t="shared" si="5"/>
        <v>0</v>
      </c>
      <c r="G323" s="41"/>
    </row>
    <row r="324" spans="1:7" ht="20.100000000000001" customHeight="1" x14ac:dyDescent="0.15">
      <c r="A324" s="11">
        <v>52</v>
      </c>
      <c r="B324" s="12" t="s">
        <v>275</v>
      </c>
      <c r="C324" s="9">
        <v>1</v>
      </c>
      <c r="D324" s="52"/>
      <c r="E324" s="53"/>
      <c r="F324" s="40">
        <f t="shared" si="5"/>
        <v>0</v>
      </c>
      <c r="G324" s="41"/>
    </row>
    <row r="325" spans="1:7" ht="20.100000000000001" customHeight="1" x14ac:dyDescent="0.15">
      <c r="A325" s="11">
        <v>53</v>
      </c>
      <c r="B325" s="12" t="s">
        <v>276</v>
      </c>
      <c r="C325" s="9">
        <v>1</v>
      </c>
      <c r="D325" s="52"/>
      <c r="E325" s="53"/>
      <c r="F325" s="40">
        <f t="shared" si="5"/>
        <v>0</v>
      </c>
      <c r="G325" s="41"/>
    </row>
    <row r="326" spans="1:7" ht="20.100000000000001" customHeight="1" x14ac:dyDescent="0.15">
      <c r="A326" s="11">
        <v>54</v>
      </c>
      <c r="B326" s="12" t="s">
        <v>277</v>
      </c>
      <c r="C326" s="9">
        <v>1</v>
      </c>
      <c r="D326" s="52"/>
      <c r="E326" s="53"/>
      <c r="F326" s="40">
        <f t="shared" si="5"/>
        <v>0</v>
      </c>
      <c r="G326" s="41"/>
    </row>
    <row r="327" spans="1:7" ht="20.100000000000001" customHeight="1" x14ac:dyDescent="0.15">
      <c r="A327" s="11">
        <v>55</v>
      </c>
      <c r="B327" s="12" t="s">
        <v>278</v>
      </c>
      <c r="C327" s="9">
        <v>1</v>
      </c>
      <c r="D327" s="52"/>
      <c r="E327" s="53"/>
      <c r="F327" s="40">
        <f t="shared" si="5"/>
        <v>0</v>
      </c>
      <c r="G327" s="41"/>
    </row>
    <row r="328" spans="1:7" ht="20.100000000000001" customHeight="1" x14ac:dyDescent="0.15">
      <c r="A328" s="11">
        <v>56</v>
      </c>
      <c r="B328" s="12" t="s">
        <v>279</v>
      </c>
      <c r="C328" s="9">
        <v>1</v>
      </c>
      <c r="D328" s="52"/>
      <c r="E328" s="53"/>
      <c r="F328" s="40">
        <f t="shared" si="5"/>
        <v>0</v>
      </c>
      <c r="G328" s="41"/>
    </row>
    <row r="329" spans="1:7" ht="20.100000000000001" customHeight="1" x14ac:dyDescent="0.15">
      <c r="A329" s="11">
        <v>57</v>
      </c>
      <c r="B329" s="12" t="s">
        <v>280</v>
      </c>
      <c r="C329" s="9">
        <v>1</v>
      </c>
      <c r="D329" s="52"/>
      <c r="E329" s="53"/>
      <c r="F329" s="40">
        <f t="shared" si="5"/>
        <v>0</v>
      </c>
      <c r="G329" s="41"/>
    </row>
    <row r="330" spans="1:7" ht="20.100000000000001" customHeight="1" x14ac:dyDescent="0.15">
      <c r="A330" s="11">
        <v>58</v>
      </c>
      <c r="B330" s="12" t="s">
        <v>281</v>
      </c>
      <c r="C330" s="9">
        <v>5</v>
      </c>
      <c r="D330" s="52"/>
      <c r="E330" s="53"/>
      <c r="F330" s="40">
        <f t="shared" ref="F330:F333" si="6">C330*D330</f>
        <v>0</v>
      </c>
      <c r="G330" s="41"/>
    </row>
    <row r="331" spans="1:7" ht="20.100000000000001" customHeight="1" x14ac:dyDescent="0.15">
      <c r="A331" s="11">
        <v>59</v>
      </c>
      <c r="B331" s="12" t="s">
        <v>282</v>
      </c>
      <c r="C331" s="9">
        <v>97</v>
      </c>
      <c r="D331" s="52"/>
      <c r="E331" s="53"/>
      <c r="F331" s="40">
        <f t="shared" si="6"/>
        <v>0</v>
      </c>
      <c r="G331" s="41"/>
    </row>
    <row r="332" spans="1:7" ht="20.100000000000001" customHeight="1" x14ac:dyDescent="0.15">
      <c r="A332" s="11">
        <v>60</v>
      </c>
      <c r="B332" s="12" t="s">
        <v>283</v>
      </c>
      <c r="C332" s="9">
        <v>1</v>
      </c>
      <c r="D332" s="52"/>
      <c r="E332" s="53"/>
      <c r="F332" s="40">
        <f t="shared" si="6"/>
        <v>0</v>
      </c>
      <c r="G332" s="41"/>
    </row>
    <row r="333" spans="1:7" ht="20.100000000000001" customHeight="1" x14ac:dyDescent="0.15">
      <c r="A333" s="11">
        <v>61</v>
      </c>
      <c r="B333" s="12" t="s">
        <v>436</v>
      </c>
      <c r="C333" s="9">
        <v>1</v>
      </c>
      <c r="D333" s="52"/>
      <c r="E333" s="53"/>
      <c r="F333" s="40">
        <f t="shared" si="6"/>
        <v>0</v>
      </c>
      <c r="G333" s="41"/>
    </row>
    <row r="334" spans="1:7" ht="20.100000000000001" customHeight="1" x14ac:dyDescent="0.15">
      <c r="A334" s="11">
        <v>62</v>
      </c>
      <c r="B334" s="12" t="s">
        <v>324</v>
      </c>
      <c r="C334" s="9">
        <v>1</v>
      </c>
      <c r="D334" s="52"/>
      <c r="E334" s="53"/>
      <c r="F334" s="40">
        <f t="shared" ref="F334:F335" si="7">C334*D334</f>
        <v>0</v>
      </c>
      <c r="G334" s="41"/>
    </row>
    <row r="335" spans="1:7" ht="20.100000000000001" customHeight="1" x14ac:dyDescent="0.15">
      <c r="A335" s="11">
        <v>63</v>
      </c>
      <c r="B335" s="12" t="s">
        <v>322</v>
      </c>
      <c r="C335" s="9">
        <v>1</v>
      </c>
      <c r="D335" s="52"/>
      <c r="E335" s="53"/>
      <c r="F335" s="40">
        <f t="shared" si="7"/>
        <v>0</v>
      </c>
      <c r="G335" s="41"/>
    </row>
    <row r="336" spans="1:7" s="26" customFormat="1" ht="30" customHeight="1" x14ac:dyDescent="0.2">
      <c r="A336" s="57" t="s">
        <v>428</v>
      </c>
      <c r="B336" s="57" t="s">
        <v>427</v>
      </c>
      <c r="C336" s="57" t="s">
        <v>477</v>
      </c>
      <c r="D336" s="57"/>
      <c r="E336" s="57"/>
      <c r="F336" s="57"/>
      <c r="G336" s="57"/>
    </row>
    <row r="337" spans="1:7" ht="45" customHeight="1" x14ac:dyDescent="0.15">
      <c r="A337" s="5" t="s">
        <v>81</v>
      </c>
      <c r="B337" s="5" t="s">
        <v>289</v>
      </c>
      <c r="C337" s="6" t="s">
        <v>437</v>
      </c>
      <c r="D337" s="48" t="s">
        <v>438</v>
      </c>
      <c r="E337" s="49"/>
      <c r="F337" s="48" t="s">
        <v>482</v>
      </c>
      <c r="G337" s="49"/>
    </row>
    <row r="338" spans="1:7" ht="24.95" customHeight="1" x14ac:dyDescent="0.15">
      <c r="A338" s="11">
        <v>1</v>
      </c>
      <c r="B338" s="12" t="s">
        <v>284</v>
      </c>
      <c r="C338" s="13">
        <v>1</v>
      </c>
      <c r="D338" s="54"/>
      <c r="E338" s="55"/>
      <c r="F338" s="40">
        <f>C338*D338</f>
        <v>0</v>
      </c>
      <c r="G338" s="41"/>
    </row>
    <row r="339" spans="1:7" ht="20.100000000000001" customHeight="1" x14ac:dyDescent="0.15">
      <c r="A339" s="11">
        <v>2</v>
      </c>
      <c r="B339" s="12" t="s">
        <v>444</v>
      </c>
      <c r="C339" s="13">
        <v>1</v>
      </c>
      <c r="D339" s="54"/>
      <c r="E339" s="55"/>
      <c r="F339" s="40">
        <f t="shared" ref="F339:F343" si="8">C339*D339</f>
        <v>0</v>
      </c>
      <c r="G339" s="41"/>
    </row>
    <row r="340" spans="1:7" ht="20.100000000000001" customHeight="1" x14ac:dyDescent="0.15">
      <c r="A340" s="11">
        <v>3</v>
      </c>
      <c r="B340" s="12" t="s">
        <v>445</v>
      </c>
      <c r="C340" s="13">
        <v>1</v>
      </c>
      <c r="D340" s="54"/>
      <c r="E340" s="55"/>
      <c r="F340" s="40">
        <f t="shared" si="8"/>
        <v>0</v>
      </c>
      <c r="G340" s="41"/>
    </row>
    <row r="341" spans="1:7" ht="20.100000000000001" customHeight="1" x14ac:dyDescent="0.15">
      <c r="A341" s="11">
        <v>4</v>
      </c>
      <c r="B341" s="12" t="s">
        <v>446</v>
      </c>
      <c r="C341" s="13">
        <v>1</v>
      </c>
      <c r="D341" s="54"/>
      <c r="E341" s="55"/>
      <c r="F341" s="40">
        <f t="shared" si="8"/>
        <v>0</v>
      </c>
      <c r="G341" s="41"/>
    </row>
    <row r="342" spans="1:7" ht="20.100000000000001" customHeight="1" x14ac:dyDescent="0.15">
      <c r="A342" s="11">
        <v>5</v>
      </c>
      <c r="B342" s="12" t="s">
        <v>473</v>
      </c>
      <c r="C342" s="13">
        <v>1</v>
      </c>
      <c r="D342" s="54"/>
      <c r="E342" s="55"/>
      <c r="F342" s="40">
        <f t="shared" si="8"/>
        <v>0</v>
      </c>
      <c r="G342" s="41"/>
    </row>
    <row r="343" spans="1:7" ht="20.100000000000001" customHeight="1" x14ac:dyDescent="0.15">
      <c r="A343" s="11">
        <v>6</v>
      </c>
      <c r="B343" s="12" t="s">
        <v>285</v>
      </c>
      <c r="C343" s="13">
        <v>1</v>
      </c>
      <c r="D343" s="54"/>
      <c r="E343" s="55"/>
      <c r="F343" s="40">
        <f t="shared" si="8"/>
        <v>0</v>
      </c>
      <c r="G343" s="41"/>
    </row>
    <row r="344" spans="1:7" s="27" customFormat="1" ht="30" customHeight="1" x14ac:dyDescent="0.2">
      <c r="A344" s="57" t="s">
        <v>429</v>
      </c>
      <c r="B344" s="57" t="s">
        <v>427</v>
      </c>
      <c r="C344" s="57" t="s">
        <v>478</v>
      </c>
      <c r="D344" s="57"/>
      <c r="E344" s="57"/>
      <c r="F344" s="57"/>
      <c r="G344" s="57"/>
    </row>
    <row r="345" spans="1:7" s="28" customFormat="1" ht="45" customHeight="1" x14ac:dyDescent="0.15">
      <c r="A345" s="5" t="s">
        <v>81</v>
      </c>
      <c r="B345" s="5" t="s">
        <v>289</v>
      </c>
      <c r="C345" s="6" t="s">
        <v>437</v>
      </c>
      <c r="D345" s="48" t="s">
        <v>438</v>
      </c>
      <c r="E345" s="49"/>
      <c r="F345" s="48" t="s">
        <v>482</v>
      </c>
      <c r="G345" s="49"/>
    </row>
    <row r="346" spans="1:7" ht="84.95" customHeight="1" x14ac:dyDescent="0.15">
      <c r="A346" s="11">
        <v>1</v>
      </c>
      <c r="B346" s="14" t="s">
        <v>462</v>
      </c>
      <c r="C346" s="13">
        <v>1</v>
      </c>
      <c r="D346" s="54"/>
      <c r="E346" s="55"/>
      <c r="F346" s="40">
        <f>C346*D346</f>
        <v>0</v>
      </c>
      <c r="G346" s="41"/>
    </row>
    <row r="347" spans="1:7" ht="84.95" customHeight="1" x14ac:dyDescent="0.15">
      <c r="A347" s="11">
        <v>2</v>
      </c>
      <c r="B347" s="14" t="s">
        <v>463</v>
      </c>
      <c r="C347" s="13">
        <v>1</v>
      </c>
      <c r="D347" s="54"/>
      <c r="E347" s="55"/>
      <c r="F347" s="40">
        <f t="shared" ref="F347:F348" si="9">C347*D347</f>
        <v>0</v>
      </c>
      <c r="G347" s="41"/>
    </row>
    <row r="348" spans="1:7" ht="84.95" customHeight="1" x14ac:dyDescent="0.15">
      <c r="A348" s="11">
        <v>3</v>
      </c>
      <c r="B348" s="14" t="s">
        <v>464</v>
      </c>
      <c r="C348" s="13">
        <v>1</v>
      </c>
      <c r="D348" s="54"/>
      <c r="E348" s="55"/>
      <c r="F348" s="40">
        <f t="shared" si="9"/>
        <v>0</v>
      </c>
      <c r="G348" s="41"/>
    </row>
    <row r="349" spans="1:7" s="27" customFormat="1" ht="30" customHeight="1" x14ac:dyDescent="0.2">
      <c r="A349" s="57" t="s">
        <v>430</v>
      </c>
      <c r="B349" s="57" t="s">
        <v>427</v>
      </c>
      <c r="C349" s="57" t="s">
        <v>479</v>
      </c>
      <c r="D349" s="57"/>
      <c r="E349" s="57"/>
      <c r="F349" s="57"/>
      <c r="G349" s="57"/>
    </row>
    <row r="350" spans="1:7" s="28" customFormat="1" ht="45" customHeight="1" x14ac:dyDescent="0.15">
      <c r="A350" s="5" t="s">
        <v>81</v>
      </c>
      <c r="B350" s="5" t="s">
        <v>289</v>
      </c>
      <c r="C350" s="6" t="s">
        <v>437</v>
      </c>
      <c r="D350" s="48" t="s">
        <v>438</v>
      </c>
      <c r="E350" s="49"/>
      <c r="F350" s="48" t="s">
        <v>482</v>
      </c>
      <c r="G350" s="49"/>
    </row>
    <row r="351" spans="1:7" ht="130.5" customHeight="1" x14ac:dyDescent="0.15">
      <c r="A351" s="11">
        <v>1</v>
      </c>
      <c r="B351" s="15" t="s">
        <v>465</v>
      </c>
      <c r="C351" s="9">
        <v>1</v>
      </c>
      <c r="D351" s="50"/>
      <c r="E351" s="51"/>
      <c r="F351" s="40">
        <f>C351*D351</f>
        <v>0</v>
      </c>
      <c r="G351" s="41"/>
    </row>
    <row r="352" spans="1:7" ht="119.25" customHeight="1" x14ac:dyDescent="0.15">
      <c r="A352" s="11">
        <v>2</v>
      </c>
      <c r="B352" s="15" t="s">
        <v>466</v>
      </c>
      <c r="C352" s="9">
        <v>1</v>
      </c>
      <c r="D352" s="50"/>
      <c r="E352" s="51"/>
      <c r="F352" s="40">
        <f t="shared" ref="F352:F363" si="10">C352*D352</f>
        <v>0</v>
      </c>
      <c r="G352" s="41"/>
    </row>
    <row r="353" spans="1:161" ht="125.1" customHeight="1" x14ac:dyDescent="0.15">
      <c r="A353" s="11">
        <v>3</v>
      </c>
      <c r="B353" s="15" t="s">
        <v>467</v>
      </c>
      <c r="C353" s="9">
        <v>1</v>
      </c>
      <c r="D353" s="50"/>
      <c r="E353" s="51"/>
      <c r="F353" s="40">
        <f t="shared" si="10"/>
        <v>0</v>
      </c>
      <c r="G353" s="41"/>
    </row>
    <row r="354" spans="1:161" ht="143.25" customHeight="1" x14ac:dyDescent="0.15">
      <c r="A354" s="11">
        <v>4</v>
      </c>
      <c r="B354" s="15" t="s">
        <v>468</v>
      </c>
      <c r="C354" s="9">
        <v>1</v>
      </c>
      <c r="D354" s="50"/>
      <c r="E354" s="51"/>
      <c r="F354" s="40">
        <f t="shared" si="10"/>
        <v>0</v>
      </c>
      <c r="G354" s="41"/>
    </row>
    <row r="355" spans="1:161" ht="20.100000000000001" customHeight="1" x14ac:dyDescent="0.15">
      <c r="A355" s="11">
        <v>5</v>
      </c>
      <c r="B355" s="12" t="s">
        <v>431</v>
      </c>
      <c r="C355" s="9">
        <v>1</v>
      </c>
      <c r="D355" s="50"/>
      <c r="E355" s="51"/>
      <c r="F355" s="40">
        <f t="shared" si="10"/>
        <v>0</v>
      </c>
      <c r="G355" s="41"/>
    </row>
    <row r="356" spans="1:161" ht="20.100000000000001" customHeight="1" x14ac:dyDescent="0.15">
      <c r="A356" s="11">
        <v>6</v>
      </c>
      <c r="B356" s="12" t="s">
        <v>432</v>
      </c>
      <c r="C356" s="9">
        <v>1</v>
      </c>
      <c r="D356" s="50"/>
      <c r="E356" s="51"/>
      <c r="F356" s="40">
        <f t="shared" si="10"/>
        <v>0</v>
      </c>
      <c r="G356" s="41"/>
    </row>
    <row r="357" spans="1:161" ht="20.100000000000001" customHeight="1" x14ac:dyDescent="0.15">
      <c r="A357" s="11">
        <v>7</v>
      </c>
      <c r="B357" s="12" t="s">
        <v>433</v>
      </c>
      <c r="C357" s="9">
        <v>1</v>
      </c>
      <c r="D357" s="50"/>
      <c r="E357" s="51"/>
      <c r="F357" s="40">
        <f t="shared" si="10"/>
        <v>0</v>
      </c>
      <c r="G357" s="41"/>
    </row>
    <row r="358" spans="1:161" ht="20.100000000000001" customHeight="1" x14ac:dyDescent="0.15">
      <c r="A358" s="11">
        <v>8</v>
      </c>
      <c r="B358" s="12" t="s">
        <v>449</v>
      </c>
      <c r="C358" s="9">
        <v>1</v>
      </c>
      <c r="D358" s="50"/>
      <c r="E358" s="51"/>
      <c r="F358" s="40">
        <f t="shared" si="10"/>
        <v>0</v>
      </c>
      <c r="G358" s="41"/>
    </row>
    <row r="359" spans="1:161" ht="20.100000000000001" customHeight="1" x14ac:dyDescent="0.15">
      <c r="A359" s="11">
        <v>9</v>
      </c>
      <c r="B359" s="12" t="s">
        <v>450</v>
      </c>
      <c r="C359" s="9">
        <v>1</v>
      </c>
      <c r="D359" s="50"/>
      <c r="E359" s="51"/>
      <c r="F359" s="40">
        <f t="shared" si="10"/>
        <v>0</v>
      </c>
      <c r="G359" s="41"/>
    </row>
    <row r="360" spans="1:161" ht="20.100000000000001" customHeight="1" x14ac:dyDescent="0.15">
      <c r="A360" s="11">
        <v>10</v>
      </c>
      <c r="B360" s="12" t="s">
        <v>451</v>
      </c>
      <c r="C360" s="9">
        <v>1</v>
      </c>
      <c r="D360" s="50"/>
      <c r="E360" s="51"/>
      <c r="F360" s="40">
        <f t="shared" si="10"/>
        <v>0</v>
      </c>
      <c r="G360" s="41"/>
    </row>
    <row r="361" spans="1:161" ht="20.100000000000001" customHeight="1" x14ac:dyDescent="0.15">
      <c r="A361" s="11">
        <v>11</v>
      </c>
      <c r="B361" s="12" t="s">
        <v>452</v>
      </c>
      <c r="C361" s="9">
        <v>1</v>
      </c>
      <c r="D361" s="50"/>
      <c r="E361" s="51"/>
      <c r="F361" s="40">
        <f t="shared" si="10"/>
        <v>0</v>
      </c>
      <c r="G361" s="41"/>
    </row>
    <row r="362" spans="1:161" s="25" customFormat="1" ht="20.100000000000001" customHeight="1" x14ac:dyDescent="0.15">
      <c r="A362" s="20">
        <v>12</v>
      </c>
      <c r="B362" s="21" t="s">
        <v>453</v>
      </c>
      <c r="C362" s="19">
        <v>1</v>
      </c>
      <c r="D362" s="50"/>
      <c r="E362" s="51"/>
      <c r="F362" s="40">
        <f t="shared" si="10"/>
        <v>0</v>
      </c>
      <c r="G362" s="4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</row>
    <row r="363" spans="1:161" ht="20.100000000000001" customHeight="1" x14ac:dyDescent="0.15">
      <c r="A363" s="11">
        <v>13</v>
      </c>
      <c r="B363" s="12" t="s">
        <v>454</v>
      </c>
      <c r="C363" s="9">
        <v>1</v>
      </c>
      <c r="D363" s="50"/>
      <c r="E363" s="51"/>
      <c r="F363" s="40">
        <f t="shared" si="10"/>
        <v>0</v>
      </c>
      <c r="G363" s="41"/>
    </row>
    <row r="364" spans="1:161" s="27" customFormat="1" ht="30" customHeight="1" x14ac:dyDescent="0.2">
      <c r="A364" s="57" t="s">
        <v>434</v>
      </c>
      <c r="B364" s="57" t="s">
        <v>427</v>
      </c>
      <c r="C364" s="57" t="s">
        <v>439</v>
      </c>
      <c r="D364" s="57"/>
      <c r="E364" s="57"/>
      <c r="F364" s="57"/>
      <c r="G364" s="57"/>
    </row>
    <row r="365" spans="1:161" s="28" customFormat="1" ht="45" customHeight="1" x14ac:dyDescent="0.15">
      <c r="A365" s="5" t="s">
        <v>81</v>
      </c>
      <c r="B365" s="5" t="s">
        <v>289</v>
      </c>
      <c r="C365" s="6" t="s">
        <v>437</v>
      </c>
      <c r="D365" s="48" t="s">
        <v>438</v>
      </c>
      <c r="E365" s="49"/>
      <c r="F365" s="48" t="s">
        <v>482</v>
      </c>
      <c r="G365" s="49"/>
    </row>
    <row r="366" spans="1:161" ht="20.100000000000001" customHeight="1" x14ac:dyDescent="0.15">
      <c r="A366" s="11">
        <v>1</v>
      </c>
      <c r="B366" s="12" t="s">
        <v>447</v>
      </c>
      <c r="C366" s="9">
        <v>100</v>
      </c>
      <c r="D366" s="38"/>
      <c r="E366" s="39"/>
      <c r="F366" s="40">
        <f>C366*D366</f>
        <v>0</v>
      </c>
      <c r="G366" s="41"/>
    </row>
    <row r="367" spans="1:161" ht="20.100000000000001" customHeight="1" x14ac:dyDescent="0.15">
      <c r="A367" s="11">
        <v>2</v>
      </c>
      <c r="B367" s="12" t="s">
        <v>448</v>
      </c>
      <c r="C367" s="9">
        <v>2900</v>
      </c>
      <c r="D367" s="38"/>
      <c r="E367" s="39"/>
      <c r="F367" s="40">
        <f t="shared" ref="F367:F370" si="11">C367*D367</f>
        <v>0</v>
      </c>
      <c r="G367" s="41"/>
    </row>
    <row r="368" spans="1:161" ht="20.100000000000001" customHeight="1" x14ac:dyDescent="0.15">
      <c r="A368" s="11">
        <v>3</v>
      </c>
      <c r="B368" s="12" t="s">
        <v>286</v>
      </c>
      <c r="C368" s="9">
        <v>1</v>
      </c>
      <c r="D368" s="38"/>
      <c r="E368" s="39"/>
      <c r="F368" s="40">
        <f t="shared" si="11"/>
        <v>0</v>
      </c>
      <c r="G368" s="41"/>
    </row>
    <row r="369" spans="1:7" ht="20.100000000000001" customHeight="1" x14ac:dyDescent="0.15">
      <c r="A369" s="11">
        <v>4</v>
      </c>
      <c r="B369" s="12" t="s">
        <v>287</v>
      </c>
      <c r="C369" s="9">
        <v>1</v>
      </c>
      <c r="D369" s="38"/>
      <c r="E369" s="39"/>
      <c r="F369" s="40">
        <f t="shared" si="11"/>
        <v>0</v>
      </c>
      <c r="G369" s="41"/>
    </row>
    <row r="370" spans="1:7" ht="20.100000000000001" customHeight="1" x14ac:dyDescent="0.15">
      <c r="A370" s="11">
        <v>5</v>
      </c>
      <c r="B370" s="12" t="s">
        <v>288</v>
      </c>
      <c r="C370" s="9">
        <v>50</v>
      </c>
      <c r="D370" s="38"/>
      <c r="E370" s="39"/>
      <c r="F370" s="40">
        <f t="shared" si="11"/>
        <v>0</v>
      </c>
      <c r="G370" s="41"/>
    </row>
    <row r="371" spans="1:7" s="2" customFormat="1" x14ac:dyDescent="0.25">
      <c r="A371" s="31"/>
      <c r="B371" s="32"/>
      <c r="C371" s="33"/>
      <c r="D371" s="33"/>
      <c r="E371" s="33"/>
      <c r="F371" s="33"/>
      <c r="G371" s="34"/>
    </row>
    <row r="372" spans="1:7" s="2" customFormat="1" x14ac:dyDescent="0.25">
      <c r="A372" s="77" t="s">
        <v>490</v>
      </c>
      <c r="B372" s="78"/>
      <c r="C372" s="42" t="s">
        <v>455</v>
      </c>
      <c r="D372" s="44"/>
      <c r="E372" s="42" t="s">
        <v>456</v>
      </c>
      <c r="F372" s="43"/>
      <c r="G372" s="44"/>
    </row>
    <row r="373" spans="1:7" s="2" customFormat="1" ht="24.95" customHeight="1" x14ac:dyDescent="0.25">
      <c r="A373" s="79"/>
      <c r="B373" s="80"/>
      <c r="C373" s="90">
        <f>IF(SUM(F15:G198,F201:G335,F338:G343,F346:G348,F351:G363,F366:G370)&lt;=210000,SUM(F15:G198,F201:G335,F338:G343,F346:G348,F351:G363,F366:G370), "ERRORE: 
OFFERTA &gt; BASE D'ASTA")</f>
        <v>0</v>
      </c>
      <c r="D373" s="91"/>
      <c r="E373" s="45"/>
      <c r="F373" s="46"/>
      <c r="G373" s="47"/>
    </row>
    <row r="374" spans="1:7" s="2" customFormat="1" x14ac:dyDescent="0.25">
      <c r="A374" s="77" t="s">
        <v>457</v>
      </c>
      <c r="B374" s="81"/>
      <c r="C374" s="42" t="s">
        <v>455</v>
      </c>
      <c r="D374" s="44"/>
      <c r="E374" s="43" t="s">
        <v>456</v>
      </c>
      <c r="F374" s="43"/>
      <c r="G374" s="44"/>
    </row>
    <row r="375" spans="1:7" s="2" customFormat="1" x14ac:dyDescent="0.25">
      <c r="A375" s="79"/>
      <c r="B375" s="82"/>
      <c r="C375" s="85">
        <v>210000</v>
      </c>
      <c r="D375" s="86"/>
      <c r="E375" s="87" t="s">
        <v>495</v>
      </c>
      <c r="F375" s="87"/>
      <c r="G375" s="88"/>
    </row>
    <row r="376" spans="1:7" s="2" customFormat="1" ht="15" customHeight="1" x14ac:dyDescent="0.25">
      <c r="A376" s="35"/>
      <c r="B376" s="36" t="s">
        <v>494</v>
      </c>
      <c r="C376" s="92">
        <f>C375*0.25</f>
        <v>52500</v>
      </c>
      <c r="D376" s="93"/>
      <c r="E376" s="92" t="s">
        <v>496</v>
      </c>
      <c r="F376" s="94"/>
      <c r="G376" s="93"/>
    </row>
    <row r="377" spans="1:7" s="2" customFormat="1" x14ac:dyDescent="0.25">
      <c r="A377" s="77" t="s">
        <v>491</v>
      </c>
      <c r="B377" s="78"/>
      <c r="C377" s="42" t="s">
        <v>455</v>
      </c>
      <c r="D377" s="44"/>
      <c r="E377" s="42" t="s">
        <v>456</v>
      </c>
      <c r="F377" s="43"/>
      <c r="G377" s="44"/>
    </row>
    <row r="378" spans="1:7" s="2" customFormat="1" ht="24.95" customHeight="1" x14ac:dyDescent="0.25">
      <c r="A378" s="95"/>
      <c r="B378" s="96"/>
      <c r="C378" s="97">
        <f>IF((1-(C373/C375))&lt;=1, (1-(C373/C375)), "ERRORE:
OFFERTA NON AMMESSA")</f>
        <v>1</v>
      </c>
      <c r="D378" s="98"/>
      <c r="E378" s="99"/>
      <c r="F378" s="100"/>
      <c r="G378" s="101"/>
    </row>
    <row r="379" spans="1:7" s="2" customFormat="1" ht="30" customHeight="1" x14ac:dyDescent="0.15">
      <c r="A379" s="84" t="s">
        <v>480</v>
      </c>
      <c r="B379" s="84"/>
      <c r="C379" s="84"/>
      <c r="D379" s="84"/>
      <c r="E379" s="84"/>
      <c r="F379" s="84"/>
      <c r="G379" s="84"/>
    </row>
    <row r="380" spans="1:7" s="2" customFormat="1" ht="30" customHeight="1" x14ac:dyDescent="0.15">
      <c r="A380" s="84" t="s">
        <v>481</v>
      </c>
      <c r="B380" s="84"/>
      <c r="C380" s="84"/>
      <c r="D380" s="84"/>
      <c r="E380" s="84"/>
      <c r="F380" s="84"/>
      <c r="G380" s="84"/>
    </row>
    <row r="381" spans="1:7" s="2" customFormat="1" ht="30" customHeight="1" x14ac:dyDescent="0.25">
      <c r="A381" s="83" t="s">
        <v>458</v>
      </c>
      <c r="B381" s="83"/>
      <c r="C381" s="83"/>
      <c r="D381" s="83"/>
      <c r="E381" s="83"/>
      <c r="F381" s="83"/>
      <c r="G381" s="83"/>
    </row>
    <row r="382" spans="1:7" s="2" customFormat="1" ht="30" customHeight="1" x14ac:dyDescent="0.25">
      <c r="A382" s="89" t="s">
        <v>471</v>
      </c>
      <c r="B382" s="89"/>
      <c r="C382" s="89"/>
      <c r="D382" s="89"/>
      <c r="E382" s="89"/>
      <c r="F382" s="89"/>
      <c r="G382" s="89"/>
    </row>
    <row r="383" spans="1:7" s="2" customFormat="1" ht="30" customHeight="1" x14ac:dyDescent="0.25">
      <c r="A383" s="3" t="s">
        <v>459</v>
      </c>
      <c r="B383" s="75" t="s">
        <v>492</v>
      </c>
      <c r="C383" s="75"/>
      <c r="D383" s="75"/>
      <c r="E383" s="75"/>
      <c r="F383" s="75"/>
      <c r="G383" s="75"/>
    </row>
    <row r="384" spans="1:7" ht="30" customHeight="1" x14ac:dyDescent="0.15">
      <c r="A384" s="3" t="s">
        <v>459</v>
      </c>
      <c r="B384" s="75" t="s">
        <v>493</v>
      </c>
      <c r="C384" s="75"/>
      <c r="D384" s="75"/>
      <c r="E384" s="75"/>
      <c r="F384" s="75"/>
      <c r="G384" s="75"/>
    </row>
    <row r="385" spans="1:7" ht="39.950000000000003" customHeight="1" x14ac:dyDescent="0.15">
      <c r="A385" s="76" t="s">
        <v>460</v>
      </c>
      <c r="B385" s="76"/>
      <c r="C385" s="76" t="s">
        <v>461</v>
      </c>
      <c r="D385" s="76"/>
      <c r="E385" s="76"/>
      <c r="F385" s="76"/>
      <c r="G385" s="76"/>
    </row>
  </sheetData>
  <sheetProtection algorithmName="SHA-512" hashValue="XRKBTebEJjN98K1ST8yQ1UFaiBNhBo3j2GEReCMdVZAypE4UfgS5tR9ppzM3wO2h6eq7ZB92kuKYq9wWyZZylw==" saltValue="qrvPXN521ysw+mh+0VcMuA==" spinCount="100000" sheet="1" formatCells="0" selectLockedCells="1"/>
  <mergeCells count="753">
    <mergeCell ref="B383:G383"/>
    <mergeCell ref="B384:G384"/>
    <mergeCell ref="A385:B385"/>
    <mergeCell ref="C385:G385"/>
    <mergeCell ref="A372:B373"/>
    <mergeCell ref="A374:B375"/>
    <mergeCell ref="A381:G381"/>
    <mergeCell ref="A379:G379"/>
    <mergeCell ref="A380:G380"/>
    <mergeCell ref="C374:D374"/>
    <mergeCell ref="C375:D375"/>
    <mergeCell ref="E374:G374"/>
    <mergeCell ref="E375:G375"/>
    <mergeCell ref="A382:G382"/>
    <mergeCell ref="C373:D373"/>
    <mergeCell ref="C372:D372"/>
    <mergeCell ref="C376:D376"/>
    <mergeCell ref="E376:G376"/>
    <mergeCell ref="A377:B378"/>
    <mergeCell ref="C377:D377"/>
    <mergeCell ref="E377:G377"/>
    <mergeCell ref="C378:D378"/>
    <mergeCell ref="E378:G378"/>
    <mergeCell ref="A364:B364"/>
    <mergeCell ref="C364:G364"/>
    <mergeCell ref="A336:B336"/>
    <mergeCell ref="C336:G336"/>
    <mergeCell ref="A344:B344"/>
    <mergeCell ref="C344:G344"/>
    <mergeCell ref="A349:B349"/>
    <mergeCell ref="C349:G349"/>
    <mergeCell ref="D337:E337"/>
    <mergeCell ref="F337:G337"/>
    <mergeCell ref="D338:E338"/>
    <mergeCell ref="F338:G338"/>
    <mergeCell ref="D339:E339"/>
    <mergeCell ref="F339:G339"/>
    <mergeCell ref="D340:E340"/>
    <mergeCell ref="F340:G340"/>
    <mergeCell ref="D341:E341"/>
    <mergeCell ref="F341:G341"/>
    <mergeCell ref="D342:E342"/>
    <mergeCell ref="F342:G342"/>
    <mergeCell ref="D354:E354"/>
    <mergeCell ref="F354:G354"/>
    <mergeCell ref="D358:E358"/>
    <mergeCell ref="F358:G358"/>
    <mergeCell ref="C13:G13"/>
    <mergeCell ref="A13:B13"/>
    <mergeCell ref="A199:B199"/>
    <mergeCell ref="C199:G199"/>
    <mergeCell ref="A1:B2"/>
    <mergeCell ref="C1:G1"/>
    <mergeCell ref="C2:G2"/>
    <mergeCell ref="A12:G12"/>
    <mergeCell ref="A4:G4"/>
    <mergeCell ref="B5:G5"/>
    <mergeCell ref="A6:G6"/>
    <mergeCell ref="A7:G7"/>
    <mergeCell ref="A8:G8"/>
    <mergeCell ref="A9:G9"/>
    <mergeCell ref="A10:G10"/>
    <mergeCell ref="A11:G11"/>
    <mergeCell ref="D17:E17"/>
    <mergeCell ref="F17:G17"/>
    <mergeCell ref="D18:E18"/>
    <mergeCell ref="F18:G18"/>
    <mergeCell ref="D19:E19"/>
    <mergeCell ref="F19:G19"/>
    <mergeCell ref="D14:E14"/>
    <mergeCell ref="F14:G14"/>
    <mergeCell ref="D26:E26"/>
    <mergeCell ref="F26:G26"/>
    <mergeCell ref="D27:E27"/>
    <mergeCell ref="F27:G27"/>
    <mergeCell ref="D28:E28"/>
    <mergeCell ref="F28:G28"/>
    <mergeCell ref="D15:E15"/>
    <mergeCell ref="F15:G15"/>
    <mergeCell ref="D16:E16"/>
    <mergeCell ref="F16:G16"/>
    <mergeCell ref="D23:E23"/>
    <mergeCell ref="F23:G23"/>
    <mergeCell ref="D24:E24"/>
    <mergeCell ref="F24:G24"/>
    <mergeCell ref="D25:E25"/>
    <mergeCell ref="F25:G25"/>
    <mergeCell ref="D20:E20"/>
    <mergeCell ref="F20:G20"/>
    <mergeCell ref="D21:E21"/>
    <mergeCell ref="F21:G21"/>
    <mergeCell ref="D22:E22"/>
    <mergeCell ref="F22:G22"/>
    <mergeCell ref="D32:E32"/>
    <mergeCell ref="F32:G32"/>
    <mergeCell ref="D33:E33"/>
    <mergeCell ref="F33:G33"/>
    <mergeCell ref="D34:E34"/>
    <mergeCell ref="F34:G34"/>
    <mergeCell ref="D29:E29"/>
    <mergeCell ref="F29:G29"/>
    <mergeCell ref="D30:E30"/>
    <mergeCell ref="F30:G30"/>
    <mergeCell ref="D31:E31"/>
    <mergeCell ref="F31:G31"/>
    <mergeCell ref="D38:E38"/>
    <mergeCell ref="F38:G38"/>
    <mergeCell ref="D39:E39"/>
    <mergeCell ref="F39:G39"/>
    <mergeCell ref="D40:E40"/>
    <mergeCell ref="F40:G40"/>
    <mergeCell ref="D35:E35"/>
    <mergeCell ref="F35:G35"/>
    <mergeCell ref="D36:E36"/>
    <mergeCell ref="F36:G36"/>
    <mergeCell ref="D37:E37"/>
    <mergeCell ref="F37:G37"/>
    <mergeCell ref="D44:E44"/>
    <mergeCell ref="F44:G44"/>
    <mergeCell ref="D45:E45"/>
    <mergeCell ref="F45:G45"/>
    <mergeCell ref="D46:E46"/>
    <mergeCell ref="F46:G46"/>
    <mergeCell ref="D41:E41"/>
    <mergeCell ref="F41:G41"/>
    <mergeCell ref="D42:E42"/>
    <mergeCell ref="F42:G42"/>
    <mergeCell ref="D43:E43"/>
    <mergeCell ref="F43:G43"/>
    <mergeCell ref="D50:E50"/>
    <mergeCell ref="F50:G50"/>
    <mergeCell ref="D51:E51"/>
    <mergeCell ref="F51:G51"/>
    <mergeCell ref="D52:E52"/>
    <mergeCell ref="F52:G52"/>
    <mergeCell ref="D47:E47"/>
    <mergeCell ref="F47:G47"/>
    <mergeCell ref="D48:E48"/>
    <mergeCell ref="F48:G48"/>
    <mergeCell ref="D49:E49"/>
    <mergeCell ref="F49:G49"/>
    <mergeCell ref="D56:E56"/>
    <mergeCell ref="F56:G56"/>
    <mergeCell ref="D57:E57"/>
    <mergeCell ref="F57:G57"/>
    <mergeCell ref="D58:E58"/>
    <mergeCell ref="F58:G58"/>
    <mergeCell ref="D53:E53"/>
    <mergeCell ref="F53:G53"/>
    <mergeCell ref="D54:E54"/>
    <mergeCell ref="F54:G54"/>
    <mergeCell ref="D55:E55"/>
    <mergeCell ref="F55:G55"/>
    <mergeCell ref="D62:E62"/>
    <mergeCell ref="F62:G62"/>
    <mergeCell ref="D63:E63"/>
    <mergeCell ref="F63:G63"/>
    <mergeCell ref="D64:E64"/>
    <mergeCell ref="F64:G64"/>
    <mergeCell ref="D59:E59"/>
    <mergeCell ref="F59:G59"/>
    <mergeCell ref="D60:E60"/>
    <mergeCell ref="F60:G60"/>
    <mergeCell ref="D61:E61"/>
    <mergeCell ref="F61:G61"/>
    <mergeCell ref="D68:E68"/>
    <mergeCell ref="F68:G68"/>
    <mergeCell ref="D69:E69"/>
    <mergeCell ref="F69:G69"/>
    <mergeCell ref="D70:E70"/>
    <mergeCell ref="F70:G70"/>
    <mergeCell ref="D65:E65"/>
    <mergeCell ref="F65:G65"/>
    <mergeCell ref="D66:E66"/>
    <mergeCell ref="F66:G66"/>
    <mergeCell ref="D67:E67"/>
    <mergeCell ref="F67:G67"/>
    <mergeCell ref="D74:E74"/>
    <mergeCell ref="F74:G74"/>
    <mergeCell ref="D75:E75"/>
    <mergeCell ref="F75:G75"/>
    <mergeCell ref="D76:E76"/>
    <mergeCell ref="F76:G76"/>
    <mergeCell ref="D71:E71"/>
    <mergeCell ref="F71:G71"/>
    <mergeCell ref="D72:E72"/>
    <mergeCell ref="F72:G72"/>
    <mergeCell ref="D73:E73"/>
    <mergeCell ref="F73:G73"/>
    <mergeCell ref="D80:E80"/>
    <mergeCell ref="F80:G80"/>
    <mergeCell ref="D81:E81"/>
    <mergeCell ref="F81:G81"/>
    <mergeCell ref="D82:E82"/>
    <mergeCell ref="F82:G82"/>
    <mergeCell ref="D77:E77"/>
    <mergeCell ref="F77:G77"/>
    <mergeCell ref="D78:E78"/>
    <mergeCell ref="F78:G78"/>
    <mergeCell ref="D79:E79"/>
    <mergeCell ref="F79:G79"/>
    <mergeCell ref="D86:E86"/>
    <mergeCell ref="F86:G86"/>
    <mergeCell ref="D87:E87"/>
    <mergeCell ref="F87:G87"/>
    <mergeCell ref="D88:E88"/>
    <mergeCell ref="F88:G88"/>
    <mergeCell ref="D83:E83"/>
    <mergeCell ref="F83:G83"/>
    <mergeCell ref="D84:E84"/>
    <mergeCell ref="F84:G84"/>
    <mergeCell ref="D85:E85"/>
    <mergeCell ref="F85:G85"/>
    <mergeCell ref="D92:E92"/>
    <mergeCell ref="F92:G92"/>
    <mergeCell ref="D93:E93"/>
    <mergeCell ref="F93:G93"/>
    <mergeCell ref="D94:E94"/>
    <mergeCell ref="F94:G94"/>
    <mergeCell ref="D89:E89"/>
    <mergeCell ref="F89:G89"/>
    <mergeCell ref="D90:E90"/>
    <mergeCell ref="F90:G90"/>
    <mergeCell ref="D91:E91"/>
    <mergeCell ref="F91:G91"/>
    <mergeCell ref="D98:E98"/>
    <mergeCell ref="F98:G98"/>
    <mergeCell ref="D99:E99"/>
    <mergeCell ref="F99:G99"/>
    <mergeCell ref="D100:E100"/>
    <mergeCell ref="F100:G100"/>
    <mergeCell ref="D95:E95"/>
    <mergeCell ref="F95:G95"/>
    <mergeCell ref="D96:E96"/>
    <mergeCell ref="F96:G96"/>
    <mergeCell ref="D97:E97"/>
    <mergeCell ref="F97:G97"/>
    <mergeCell ref="D104:E104"/>
    <mergeCell ref="F104:G104"/>
    <mergeCell ref="D105:E105"/>
    <mergeCell ref="F105:G105"/>
    <mergeCell ref="D106:E106"/>
    <mergeCell ref="F106:G106"/>
    <mergeCell ref="D101:E101"/>
    <mergeCell ref="F101:G101"/>
    <mergeCell ref="D102:E102"/>
    <mergeCell ref="F102:G102"/>
    <mergeCell ref="D103:E103"/>
    <mergeCell ref="F103:G103"/>
    <mergeCell ref="D110:E110"/>
    <mergeCell ref="F110:G110"/>
    <mergeCell ref="D111:E111"/>
    <mergeCell ref="F111:G111"/>
    <mergeCell ref="D112:E112"/>
    <mergeCell ref="F112:G112"/>
    <mergeCell ref="D107:E107"/>
    <mergeCell ref="F107:G107"/>
    <mergeCell ref="D108:E108"/>
    <mergeCell ref="F108:G108"/>
    <mergeCell ref="D109:E109"/>
    <mergeCell ref="F109:G109"/>
    <mergeCell ref="D116:E116"/>
    <mergeCell ref="F116:G116"/>
    <mergeCell ref="D117:E117"/>
    <mergeCell ref="F117:G117"/>
    <mergeCell ref="D118:E118"/>
    <mergeCell ref="F118:G118"/>
    <mergeCell ref="D113:E113"/>
    <mergeCell ref="F113:G113"/>
    <mergeCell ref="D114:E114"/>
    <mergeCell ref="F114:G114"/>
    <mergeCell ref="D115:E115"/>
    <mergeCell ref="F115:G115"/>
    <mergeCell ref="D122:E122"/>
    <mergeCell ref="F122:G122"/>
    <mergeCell ref="D123:E123"/>
    <mergeCell ref="F123:G123"/>
    <mergeCell ref="D124:E124"/>
    <mergeCell ref="F124:G124"/>
    <mergeCell ref="D119:E119"/>
    <mergeCell ref="F119:G119"/>
    <mergeCell ref="D120:E120"/>
    <mergeCell ref="F120:G120"/>
    <mergeCell ref="D121:E121"/>
    <mergeCell ref="F121:G121"/>
    <mergeCell ref="D128:E128"/>
    <mergeCell ref="F128:G128"/>
    <mergeCell ref="D129:E129"/>
    <mergeCell ref="F129:G129"/>
    <mergeCell ref="D130:E130"/>
    <mergeCell ref="F130:G130"/>
    <mergeCell ref="D125:E125"/>
    <mergeCell ref="F125:G125"/>
    <mergeCell ref="D126:E126"/>
    <mergeCell ref="F126:G126"/>
    <mergeCell ref="D127:E127"/>
    <mergeCell ref="F127:G127"/>
    <mergeCell ref="D134:E134"/>
    <mergeCell ref="F134:G134"/>
    <mergeCell ref="D135:E135"/>
    <mergeCell ref="F135:G135"/>
    <mergeCell ref="D136:E136"/>
    <mergeCell ref="F136:G136"/>
    <mergeCell ref="D131:E131"/>
    <mergeCell ref="F131:G131"/>
    <mergeCell ref="D132:E132"/>
    <mergeCell ref="F132:G132"/>
    <mergeCell ref="D133:E133"/>
    <mergeCell ref="F133:G133"/>
    <mergeCell ref="D140:E140"/>
    <mergeCell ref="F140:G140"/>
    <mergeCell ref="D141:E141"/>
    <mergeCell ref="F141:G141"/>
    <mergeCell ref="D142:E142"/>
    <mergeCell ref="F142:G142"/>
    <mergeCell ref="D137:E137"/>
    <mergeCell ref="F137:G137"/>
    <mergeCell ref="D138:E138"/>
    <mergeCell ref="F138:G138"/>
    <mergeCell ref="D139:E139"/>
    <mergeCell ref="F139:G139"/>
    <mergeCell ref="D146:E146"/>
    <mergeCell ref="F146:G146"/>
    <mergeCell ref="D147:E147"/>
    <mergeCell ref="F147:G147"/>
    <mergeCell ref="D148:E148"/>
    <mergeCell ref="F148:G148"/>
    <mergeCell ref="D143:E143"/>
    <mergeCell ref="F143:G143"/>
    <mergeCell ref="D144:E144"/>
    <mergeCell ref="F144:G144"/>
    <mergeCell ref="D145:E145"/>
    <mergeCell ref="F145:G145"/>
    <mergeCell ref="D152:E152"/>
    <mergeCell ref="F152:G152"/>
    <mergeCell ref="D153:E153"/>
    <mergeCell ref="F153:G153"/>
    <mergeCell ref="D154:E154"/>
    <mergeCell ref="F154:G154"/>
    <mergeCell ref="D149:E149"/>
    <mergeCell ref="F149:G149"/>
    <mergeCell ref="D150:E150"/>
    <mergeCell ref="F150:G150"/>
    <mergeCell ref="D151:E151"/>
    <mergeCell ref="F151:G151"/>
    <mergeCell ref="D158:E158"/>
    <mergeCell ref="F158:G158"/>
    <mergeCell ref="D159:E159"/>
    <mergeCell ref="F159:G159"/>
    <mergeCell ref="D160:E160"/>
    <mergeCell ref="F160:G160"/>
    <mergeCell ref="D155:E155"/>
    <mergeCell ref="F155:G155"/>
    <mergeCell ref="D156:E156"/>
    <mergeCell ref="F156:G156"/>
    <mergeCell ref="D157:E157"/>
    <mergeCell ref="F157:G157"/>
    <mergeCell ref="D164:E164"/>
    <mergeCell ref="F164:G164"/>
    <mergeCell ref="D165:E165"/>
    <mergeCell ref="F165:G165"/>
    <mergeCell ref="D166:E166"/>
    <mergeCell ref="F166:G166"/>
    <mergeCell ref="D161:E161"/>
    <mergeCell ref="F161:G161"/>
    <mergeCell ref="D162:E162"/>
    <mergeCell ref="F162:G162"/>
    <mergeCell ref="D163:E163"/>
    <mergeCell ref="F163:G163"/>
    <mergeCell ref="D170:E170"/>
    <mergeCell ref="F170:G170"/>
    <mergeCell ref="D171:E171"/>
    <mergeCell ref="F171:G171"/>
    <mergeCell ref="D172:E172"/>
    <mergeCell ref="F172:G172"/>
    <mergeCell ref="D167:E167"/>
    <mergeCell ref="F167:G167"/>
    <mergeCell ref="D168:E168"/>
    <mergeCell ref="F168:G168"/>
    <mergeCell ref="D169:E169"/>
    <mergeCell ref="F169:G169"/>
    <mergeCell ref="D176:E176"/>
    <mergeCell ref="F176:G176"/>
    <mergeCell ref="D177:E177"/>
    <mergeCell ref="F177:G177"/>
    <mergeCell ref="D178:E178"/>
    <mergeCell ref="F178:G178"/>
    <mergeCell ref="D173:E173"/>
    <mergeCell ref="F173:G173"/>
    <mergeCell ref="D174:E174"/>
    <mergeCell ref="F174:G174"/>
    <mergeCell ref="D175:E175"/>
    <mergeCell ref="F175:G175"/>
    <mergeCell ref="D182:E182"/>
    <mergeCell ref="F182:G182"/>
    <mergeCell ref="D183:E183"/>
    <mergeCell ref="F183:G183"/>
    <mergeCell ref="D184:E184"/>
    <mergeCell ref="F184:G184"/>
    <mergeCell ref="D179:E179"/>
    <mergeCell ref="F179:G179"/>
    <mergeCell ref="D180:E180"/>
    <mergeCell ref="F180:G180"/>
    <mergeCell ref="D181:E181"/>
    <mergeCell ref="F181:G181"/>
    <mergeCell ref="D188:E188"/>
    <mergeCell ref="F188:G188"/>
    <mergeCell ref="D189:E189"/>
    <mergeCell ref="F189:G189"/>
    <mergeCell ref="D190:E190"/>
    <mergeCell ref="F190:G190"/>
    <mergeCell ref="D185:E185"/>
    <mergeCell ref="F185:G185"/>
    <mergeCell ref="D186:E186"/>
    <mergeCell ref="F186:G186"/>
    <mergeCell ref="D187:E187"/>
    <mergeCell ref="F187:G187"/>
    <mergeCell ref="D194:E194"/>
    <mergeCell ref="F194:G194"/>
    <mergeCell ref="D195:E195"/>
    <mergeCell ref="F195:G195"/>
    <mergeCell ref="D196:E196"/>
    <mergeCell ref="F196:G196"/>
    <mergeCell ref="D191:E191"/>
    <mergeCell ref="F191:G191"/>
    <mergeCell ref="D192:E192"/>
    <mergeCell ref="F192:G192"/>
    <mergeCell ref="D193:E193"/>
    <mergeCell ref="F193:G193"/>
    <mergeCell ref="D201:E201"/>
    <mergeCell ref="F201:G201"/>
    <mergeCell ref="D202:E202"/>
    <mergeCell ref="F202:G202"/>
    <mergeCell ref="D203:E203"/>
    <mergeCell ref="F203:G203"/>
    <mergeCell ref="D197:E197"/>
    <mergeCell ref="F197:G197"/>
    <mergeCell ref="D198:E198"/>
    <mergeCell ref="F198:G198"/>
    <mergeCell ref="D200:E200"/>
    <mergeCell ref="F200:G200"/>
    <mergeCell ref="D207:E207"/>
    <mergeCell ref="F207:G207"/>
    <mergeCell ref="D208:E208"/>
    <mergeCell ref="F208:G208"/>
    <mergeCell ref="D209:E209"/>
    <mergeCell ref="F209:G209"/>
    <mergeCell ref="D204:E204"/>
    <mergeCell ref="F204:G204"/>
    <mergeCell ref="D205:E205"/>
    <mergeCell ref="F205:G205"/>
    <mergeCell ref="D206:E206"/>
    <mergeCell ref="F206:G206"/>
    <mergeCell ref="D213:E213"/>
    <mergeCell ref="F213:G213"/>
    <mergeCell ref="D214:E214"/>
    <mergeCell ref="F214:G214"/>
    <mergeCell ref="D215:E215"/>
    <mergeCell ref="F215:G215"/>
    <mergeCell ref="D210:E210"/>
    <mergeCell ref="F210:G210"/>
    <mergeCell ref="D211:E211"/>
    <mergeCell ref="F211:G211"/>
    <mergeCell ref="D212:E212"/>
    <mergeCell ref="F212:G212"/>
    <mergeCell ref="D219:E219"/>
    <mergeCell ref="F219:G219"/>
    <mergeCell ref="D220:E220"/>
    <mergeCell ref="F220:G220"/>
    <mergeCell ref="D221:E221"/>
    <mergeCell ref="F221:G221"/>
    <mergeCell ref="D216:E216"/>
    <mergeCell ref="F216:G216"/>
    <mergeCell ref="D217:E217"/>
    <mergeCell ref="F217:G217"/>
    <mergeCell ref="D218:E218"/>
    <mergeCell ref="F218:G218"/>
    <mergeCell ref="D225:E225"/>
    <mergeCell ref="F225:G225"/>
    <mergeCell ref="D226:E226"/>
    <mergeCell ref="F226:G226"/>
    <mergeCell ref="D227:E227"/>
    <mergeCell ref="F227:G227"/>
    <mergeCell ref="D222:E222"/>
    <mergeCell ref="F222:G222"/>
    <mergeCell ref="D223:E223"/>
    <mergeCell ref="F223:G223"/>
    <mergeCell ref="D224:E224"/>
    <mergeCell ref="F224:G224"/>
    <mergeCell ref="D231:E231"/>
    <mergeCell ref="F231:G231"/>
    <mergeCell ref="D232:E232"/>
    <mergeCell ref="F232:G232"/>
    <mergeCell ref="D233:E233"/>
    <mergeCell ref="F233:G233"/>
    <mergeCell ref="D228:E228"/>
    <mergeCell ref="F228:G228"/>
    <mergeCell ref="D229:E229"/>
    <mergeCell ref="F229:G229"/>
    <mergeCell ref="D230:E230"/>
    <mergeCell ref="F230:G230"/>
    <mergeCell ref="D237:E237"/>
    <mergeCell ref="F237:G237"/>
    <mergeCell ref="D238:E238"/>
    <mergeCell ref="F238:G238"/>
    <mergeCell ref="D239:E239"/>
    <mergeCell ref="F239:G239"/>
    <mergeCell ref="D234:E234"/>
    <mergeCell ref="F234:G234"/>
    <mergeCell ref="D235:E235"/>
    <mergeCell ref="F235:G235"/>
    <mergeCell ref="D236:E236"/>
    <mergeCell ref="F236:G236"/>
    <mergeCell ref="D243:E243"/>
    <mergeCell ref="F243:G243"/>
    <mergeCell ref="D244:E244"/>
    <mergeCell ref="F244:G244"/>
    <mergeCell ref="D245:E245"/>
    <mergeCell ref="F245:G245"/>
    <mergeCell ref="D240:E240"/>
    <mergeCell ref="F240:G240"/>
    <mergeCell ref="D241:E241"/>
    <mergeCell ref="F241:G241"/>
    <mergeCell ref="D242:E242"/>
    <mergeCell ref="F242:G242"/>
    <mergeCell ref="D249:E249"/>
    <mergeCell ref="F249:G249"/>
    <mergeCell ref="D250:E250"/>
    <mergeCell ref="F250:G250"/>
    <mergeCell ref="D251:E251"/>
    <mergeCell ref="F251:G251"/>
    <mergeCell ref="D246:E246"/>
    <mergeCell ref="F246:G246"/>
    <mergeCell ref="D247:E247"/>
    <mergeCell ref="F247:G247"/>
    <mergeCell ref="D248:E248"/>
    <mergeCell ref="F248:G248"/>
    <mergeCell ref="D255:E255"/>
    <mergeCell ref="F255:G255"/>
    <mergeCell ref="D256:E256"/>
    <mergeCell ref="F256:G256"/>
    <mergeCell ref="D257:E257"/>
    <mergeCell ref="F257:G257"/>
    <mergeCell ref="D252:E252"/>
    <mergeCell ref="F252:G252"/>
    <mergeCell ref="D253:E253"/>
    <mergeCell ref="F253:G253"/>
    <mergeCell ref="D254:E254"/>
    <mergeCell ref="F254:G254"/>
    <mergeCell ref="D261:E261"/>
    <mergeCell ref="F261:G261"/>
    <mergeCell ref="D262:E262"/>
    <mergeCell ref="F262:G262"/>
    <mergeCell ref="D263:E263"/>
    <mergeCell ref="F263:G263"/>
    <mergeCell ref="D258:E258"/>
    <mergeCell ref="F258:G258"/>
    <mergeCell ref="D259:E259"/>
    <mergeCell ref="F259:G259"/>
    <mergeCell ref="D260:E260"/>
    <mergeCell ref="F260:G260"/>
    <mergeCell ref="D267:E267"/>
    <mergeCell ref="F267:G267"/>
    <mergeCell ref="D268:E268"/>
    <mergeCell ref="F268:G268"/>
    <mergeCell ref="D269:E269"/>
    <mergeCell ref="F269:G269"/>
    <mergeCell ref="D264:E264"/>
    <mergeCell ref="F264:G264"/>
    <mergeCell ref="D265:E265"/>
    <mergeCell ref="F265:G265"/>
    <mergeCell ref="D266:E266"/>
    <mergeCell ref="F266:G266"/>
    <mergeCell ref="D273:E273"/>
    <mergeCell ref="F273:G273"/>
    <mergeCell ref="D274:E274"/>
    <mergeCell ref="F274:G274"/>
    <mergeCell ref="D275:E275"/>
    <mergeCell ref="F275:G275"/>
    <mergeCell ref="D270:E270"/>
    <mergeCell ref="F270:G270"/>
    <mergeCell ref="D271:E271"/>
    <mergeCell ref="F271:G271"/>
    <mergeCell ref="D272:E272"/>
    <mergeCell ref="F272:G272"/>
    <mergeCell ref="D279:E279"/>
    <mergeCell ref="F279:G279"/>
    <mergeCell ref="D280:E280"/>
    <mergeCell ref="F280:G280"/>
    <mergeCell ref="D281:E281"/>
    <mergeCell ref="F281:G281"/>
    <mergeCell ref="D276:E276"/>
    <mergeCell ref="F276:G276"/>
    <mergeCell ref="D277:E277"/>
    <mergeCell ref="F277:G277"/>
    <mergeCell ref="D278:E278"/>
    <mergeCell ref="F278:G278"/>
    <mergeCell ref="D285:E285"/>
    <mergeCell ref="F285:G285"/>
    <mergeCell ref="D286:E286"/>
    <mergeCell ref="F286:G286"/>
    <mergeCell ref="D287:E287"/>
    <mergeCell ref="F287:G287"/>
    <mergeCell ref="D282:E282"/>
    <mergeCell ref="F282:G282"/>
    <mergeCell ref="D283:E283"/>
    <mergeCell ref="F283:G283"/>
    <mergeCell ref="D284:E284"/>
    <mergeCell ref="F284:G284"/>
    <mergeCell ref="D291:E291"/>
    <mergeCell ref="F291:G291"/>
    <mergeCell ref="D292:E292"/>
    <mergeCell ref="F292:G292"/>
    <mergeCell ref="D293:E293"/>
    <mergeCell ref="F293:G293"/>
    <mergeCell ref="D288:E288"/>
    <mergeCell ref="F288:G288"/>
    <mergeCell ref="D289:E289"/>
    <mergeCell ref="F289:G289"/>
    <mergeCell ref="D290:E290"/>
    <mergeCell ref="F290:G290"/>
    <mergeCell ref="D297:E297"/>
    <mergeCell ref="F297:G297"/>
    <mergeCell ref="D298:E298"/>
    <mergeCell ref="F298:G298"/>
    <mergeCell ref="D299:E299"/>
    <mergeCell ref="F299:G299"/>
    <mergeCell ref="D294:E294"/>
    <mergeCell ref="F294:G294"/>
    <mergeCell ref="D295:E295"/>
    <mergeCell ref="F295:G295"/>
    <mergeCell ref="D296:E296"/>
    <mergeCell ref="F296:G296"/>
    <mergeCell ref="D303:E303"/>
    <mergeCell ref="F303:G303"/>
    <mergeCell ref="D304:E304"/>
    <mergeCell ref="F304:G304"/>
    <mergeCell ref="D305:E305"/>
    <mergeCell ref="F305:G305"/>
    <mergeCell ref="D300:E300"/>
    <mergeCell ref="F300:G300"/>
    <mergeCell ref="D301:E301"/>
    <mergeCell ref="F301:G301"/>
    <mergeCell ref="D302:E302"/>
    <mergeCell ref="F302:G302"/>
    <mergeCell ref="D309:E309"/>
    <mergeCell ref="F309:G309"/>
    <mergeCell ref="D310:E310"/>
    <mergeCell ref="F310:G310"/>
    <mergeCell ref="D311:E311"/>
    <mergeCell ref="F311:G311"/>
    <mergeCell ref="D306:E306"/>
    <mergeCell ref="F306:G306"/>
    <mergeCell ref="D307:E307"/>
    <mergeCell ref="F307:G307"/>
    <mergeCell ref="D308:E308"/>
    <mergeCell ref="F308:G308"/>
    <mergeCell ref="D315:E315"/>
    <mergeCell ref="F315:G315"/>
    <mergeCell ref="D316:E316"/>
    <mergeCell ref="F316:G316"/>
    <mergeCell ref="D317:E317"/>
    <mergeCell ref="F317:G317"/>
    <mergeCell ref="D312:E312"/>
    <mergeCell ref="F312:G312"/>
    <mergeCell ref="D313:E313"/>
    <mergeCell ref="F313:G313"/>
    <mergeCell ref="D314:E314"/>
    <mergeCell ref="F314:G314"/>
    <mergeCell ref="D321:E321"/>
    <mergeCell ref="F321:G321"/>
    <mergeCell ref="D322:E322"/>
    <mergeCell ref="F322:G322"/>
    <mergeCell ref="D323:E323"/>
    <mergeCell ref="F323:G323"/>
    <mergeCell ref="D318:E318"/>
    <mergeCell ref="F318:G318"/>
    <mergeCell ref="D319:E319"/>
    <mergeCell ref="F319:G319"/>
    <mergeCell ref="D320:E320"/>
    <mergeCell ref="F320:G320"/>
    <mergeCell ref="D327:E327"/>
    <mergeCell ref="F327:G327"/>
    <mergeCell ref="D328:E328"/>
    <mergeCell ref="F328:G328"/>
    <mergeCell ref="D329:E329"/>
    <mergeCell ref="F329:G329"/>
    <mergeCell ref="D324:E324"/>
    <mergeCell ref="F324:G324"/>
    <mergeCell ref="D325:E325"/>
    <mergeCell ref="F325:G325"/>
    <mergeCell ref="D326:E326"/>
    <mergeCell ref="F326:G326"/>
    <mergeCell ref="D346:E346"/>
    <mergeCell ref="F346:G346"/>
    <mergeCell ref="D347:E347"/>
    <mergeCell ref="F347:G347"/>
    <mergeCell ref="D348:E348"/>
    <mergeCell ref="F348:G348"/>
    <mergeCell ref="D330:E330"/>
    <mergeCell ref="F330:G330"/>
    <mergeCell ref="D331:E331"/>
    <mergeCell ref="F331:G331"/>
    <mergeCell ref="D332:E332"/>
    <mergeCell ref="F332:G332"/>
    <mergeCell ref="D355:E355"/>
    <mergeCell ref="F355:G355"/>
    <mergeCell ref="D356:E356"/>
    <mergeCell ref="F356:G356"/>
    <mergeCell ref="D357:E357"/>
    <mergeCell ref="F357:G357"/>
    <mergeCell ref="D333:E333"/>
    <mergeCell ref="F333:G333"/>
    <mergeCell ref="D334:E334"/>
    <mergeCell ref="F334:G334"/>
    <mergeCell ref="D335:E335"/>
    <mergeCell ref="F335:G335"/>
    <mergeCell ref="D352:E352"/>
    <mergeCell ref="F352:G352"/>
    <mergeCell ref="D353:E353"/>
    <mergeCell ref="F353:G353"/>
    <mergeCell ref="D343:E343"/>
    <mergeCell ref="F343:G343"/>
    <mergeCell ref="F350:G350"/>
    <mergeCell ref="D350:E350"/>
    <mergeCell ref="D351:E351"/>
    <mergeCell ref="F351:G351"/>
    <mergeCell ref="F345:G345"/>
    <mergeCell ref="D345:E345"/>
    <mergeCell ref="D361:E361"/>
    <mergeCell ref="F361:G361"/>
    <mergeCell ref="D362:E362"/>
    <mergeCell ref="F362:G362"/>
    <mergeCell ref="D363:E363"/>
    <mergeCell ref="F363:G363"/>
    <mergeCell ref="D359:E359"/>
    <mergeCell ref="F359:G359"/>
    <mergeCell ref="D360:E360"/>
    <mergeCell ref="F360:G360"/>
    <mergeCell ref="D368:E368"/>
    <mergeCell ref="F368:G368"/>
    <mergeCell ref="D369:E369"/>
    <mergeCell ref="F369:G369"/>
    <mergeCell ref="D370:E370"/>
    <mergeCell ref="F370:G370"/>
    <mergeCell ref="E372:G372"/>
    <mergeCell ref="E373:G373"/>
    <mergeCell ref="F365:G365"/>
    <mergeCell ref="D365:E365"/>
    <mergeCell ref="D366:E366"/>
    <mergeCell ref="F366:G366"/>
    <mergeCell ref="D367:E367"/>
    <mergeCell ref="F367:G367"/>
  </mergeCells>
  <conditionalFormatting sqref="C373:D373">
    <cfRule type="containsText" dxfId="2" priority="3" operator="containsText" text="ERRORE">
      <formula>NOT(ISERROR(SEARCH("ERRORE",C373)))</formula>
    </cfRule>
    <cfRule type="cellIs" dxfId="1" priority="4" operator="equal">
      <formula>"ERRORE: OFFERTA &gt; BASE D'ASTA"</formula>
    </cfRule>
  </conditionalFormatting>
  <conditionalFormatting sqref="C378:D378">
    <cfRule type="containsText" dxfId="0" priority="1" operator="containsText" text="ERRORE">
      <formula>NOT(ISERROR(SEARCH("ERRORE",C378)))</formula>
    </cfRule>
    <cfRule type="containsText" priority="2" operator="containsText" text="ERRORE: RIBASSO NON AMMESSO">
      <formula>NOT(ISERROR(SEARCH("ERRORE: RIBASSO NON AMMESSO",C378)))</formula>
    </cfRule>
  </conditionalFormatting>
  <printOptions horizontalCentered="1"/>
  <pageMargins left="0.19685039370078741" right="0.19685039370078741" top="0.19685039370078741" bottom="0.39370078740157483" header="0" footer="0.19685039370078741"/>
  <pageSetup paperSize="9" scale="10" fitToHeight="0" orientation="portrait" r:id="rId1"/>
  <headerFooter>
    <oddFooter>&amp;L&amp;A&amp;CPag. &amp;P di &amp;N</oddFooter>
  </headerFooter>
  <rowBreaks count="6" manualBreakCount="6">
    <brk id="140" max="6" man="1"/>
    <brk id="191" max="16383" man="1"/>
    <brk id="254" max="16383" man="1"/>
    <brk id="302" max="6" man="1"/>
    <brk id="347" max="6" man="1"/>
    <brk id="3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D - Offerta Economica</vt:lpstr>
      <vt:lpstr>'All D - Offerta Economica'!Titoli_stampa</vt:lpstr>
    </vt:vector>
  </TitlesOfParts>
  <Company>IgeaSpA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Tocco, Giaime</dc:creator>
  <cp:lastModifiedBy>Cogoni, Nicola</cp:lastModifiedBy>
  <cp:lastPrinted>2024-05-21T15:01:44Z</cp:lastPrinted>
  <dcterms:created xsi:type="dcterms:W3CDTF">2022-03-16T09:36:15Z</dcterms:created>
  <dcterms:modified xsi:type="dcterms:W3CDTF">2024-05-24T12:49:05Z</dcterms:modified>
</cp:coreProperties>
</file>